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laslo\OneDrive - EANA S.E\Departamento de Infraestructura - FIRS\MENDOZA\MDZ\1_PROYECTOS\MDZ_002_INT\A_PRESENTACION_COMPRAS\02_2026_04_20\Editables\"/>
    </mc:Choice>
  </mc:AlternateContent>
  <xr:revisionPtr revIDLastSave="2" documentId="11_E1F415C0957F6E74BB87EE8265A3992893773E4B" xr6:coauthVersionLast="47" xr6:coauthVersionMax="47" xr10:uidLastSave="{09A3C3A6-BD0C-447C-A590-3EB2C396A120}"/>
  <bookViews>
    <workbookView xWindow="-108" yWindow="-108" windowWidth="23256" windowHeight="12456" firstSheet="1" activeTab="1" xr2:uid="{00000000-000D-0000-FFFF-FFFF00000000}"/>
  </bookViews>
  <sheets>
    <sheet name="COMPUTO" sheetId="5" state="hidden" r:id="rId1"/>
    <sheet name="COMPUTO MDZ" sheetId="1" r:id="rId2"/>
    <sheet name="MP" sheetId="7" r:id="rId3"/>
    <sheet name="Analisis de precios" sheetId="8" r:id="rId4"/>
    <sheet name="CR" sheetId="9" r:id="rId5"/>
    <sheet name="Notas Guada" sheetId="6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CC01" localSheetId="0">#REF!</definedName>
    <definedName name="\CC01">#REF!</definedName>
    <definedName name="\CC02" localSheetId="0">#REF!</definedName>
    <definedName name="\CC02">#REF!</definedName>
    <definedName name="\CC03" localSheetId="0">#REF!</definedName>
    <definedName name="\CC03">#REF!</definedName>
    <definedName name="\CC04" localSheetId="0">#REF!</definedName>
    <definedName name="\CC04">#REF!</definedName>
    <definedName name="\CC05" localSheetId="0">#REF!</definedName>
    <definedName name="\CC05">#REF!</definedName>
    <definedName name="\CC06" localSheetId="0">#REF!</definedName>
    <definedName name="\CC06">#REF!</definedName>
    <definedName name="\CC07" localSheetId="0">#REF!</definedName>
    <definedName name="\CC07">#REF!</definedName>
    <definedName name="\CC08" localSheetId="0">#REF!</definedName>
    <definedName name="\CC08">#REF!</definedName>
    <definedName name="\CC09" localSheetId="0">#REF!</definedName>
    <definedName name="\CC09">#REF!</definedName>
    <definedName name="\CC10" localSheetId="0">#REF!</definedName>
    <definedName name="\CC10">#REF!</definedName>
    <definedName name="\CC11" localSheetId="0">#REF!</definedName>
    <definedName name="\CC11">#REF!</definedName>
    <definedName name="\CC12" localSheetId="0">#REF!</definedName>
    <definedName name="\CC12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IC01" localSheetId="0">#REF!</definedName>
    <definedName name="\IC01">#REF!</definedName>
    <definedName name="\IC02" localSheetId="0">#REF!</definedName>
    <definedName name="\IC02">#REF!</definedName>
    <definedName name="\IC03" localSheetId="0">#REF!</definedName>
    <definedName name="\IC03">#REF!</definedName>
    <definedName name="\IC04" localSheetId="0">#REF!</definedName>
    <definedName name="\IC04">#REF!</definedName>
    <definedName name="\IC05" localSheetId="0">#REF!</definedName>
    <definedName name="\IC05">#REF!</definedName>
    <definedName name="\IC06" localSheetId="0">#REF!</definedName>
    <definedName name="\IC06">#REF!</definedName>
    <definedName name="\IC07" localSheetId="0">#REF!</definedName>
    <definedName name="\IC07">#REF!</definedName>
    <definedName name="\IC08" localSheetId="0">#REF!</definedName>
    <definedName name="\IC08">#REF!</definedName>
    <definedName name="\IC09" localSheetId="0">#REF!</definedName>
    <definedName name="\IC09">#REF!</definedName>
    <definedName name="\IC10" localSheetId="0">#REF!</definedName>
    <definedName name="\IC10">#REF!</definedName>
    <definedName name="\IC11" localSheetId="0">#REF!</definedName>
    <definedName name="\IC11">#REF!</definedName>
    <definedName name="\IC12" localSheetId="0">#REF!</definedName>
    <definedName name="\IC12">#REF!</definedName>
    <definedName name="____________________________________________________________________________________vol124" localSheetId="0" hidden="1">[1]A!#REF!</definedName>
    <definedName name="____________________________________________________________________________________vol124" hidden="1">[1]A!#REF!</definedName>
    <definedName name="__________________________________________________________________________________vol124" localSheetId="0" hidden="1">[1]A!#REF!</definedName>
    <definedName name="__________________________________________________________________________________vol124" hidden="1">[1]A!#REF!</definedName>
    <definedName name="_________________________________________________________________________________vol124" localSheetId="0" hidden="1">[1]A!#REF!</definedName>
    <definedName name="_________________________________________________________________________________vol124" hidden="1">[1]A!#REF!</definedName>
    <definedName name="_______________________________________________________________________________vol124" localSheetId="0" hidden="1">[1]A!#REF!</definedName>
    <definedName name="_______________________________________________________________________________vol124" hidden="1">[1]A!#REF!</definedName>
    <definedName name="_____________________________________________________________________________vol124" localSheetId="0" hidden="1">[1]A!#REF!</definedName>
    <definedName name="_____________________________________________________________________________vol124" hidden="1">[1]A!#REF!</definedName>
    <definedName name="____________________________________________________________________________vol124" localSheetId="0" hidden="1">[1]A!#REF!</definedName>
    <definedName name="____________________________________________________________________________vol124" hidden="1">[1]A!#REF!</definedName>
    <definedName name="__________________________________________________________________________vol124" localSheetId="0" hidden="1">[1]A!#REF!</definedName>
    <definedName name="__________________________________________________________________________vol124" hidden="1">[1]A!#REF!</definedName>
    <definedName name="_______________________________________________________________________vol124" localSheetId="0" hidden="1">[1]A!#REF!</definedName>
    <definedName name="_______________________________________________________________________vol124" hidden="1">[1]A!#REF!</definedName>
    <definedName name="____________________________________________________________________vol124" localSheetId="0" hidden="1">[1]A!#REF!</definedName>
    <definedName name="____________________________________________________________________vol124" hidden="1">[1]A!#REF!</definedName>
    <definedName name="__________________________________________________________________vol124" localSheetId="0" hidden="1">[1]A!#REF!</definedName>
    <definedName name="__________________________________________________________________vol124" hidden="1">[1]A!#REF!</definedName>
    <definedName name="_________________________________________________________________vol124" localSheetId="0" hidden="1">[1]A!#REF!</definedName>
    <definedName name="_________________________________________________________________vol124" hidden="1">[1]A!#REF!</definedName>
    <definedName name="________________________________________________________________vol124" localSheetId="0" hidden="1">[1]A!#REF!</definedName>
    <definedName name="________________________________________________________________vol124" hidden="1">[1]A!#REF!</definedName>
    <definedName name="_______________________________________________________________vol124" localSheetId="0" hidden="1">[1]A!#REF!</definedName>
    <definedName name="_______________________________________________________________vol124" hidden="1">[1]A!#REF!</definedName>
    <definedName name="____________________________________________________________vol124" localSheetId="0" hidden="1">[1]A!#REF!</definedName>
    <definedName name="____________________________________________________________vol124" hidden="1">[1]A!#REF!</definedName>
    <definedName name="__________________________________________________________vol124" localSheetId="0" hidden="1">[1]A!#REF!</definedName>
    <definedName name="__________________________________________________________vol124" hidden="1">[1]A!#REF!</definedName>
    <definedName name="________________________________________________________vol124" localSheetId="0" hidden="1">[1]A!#REF!</definedName>
    <definedName name="________________________________________________________vol124" hidden="1">[1]A!#REF!</definedName>
    <definedName name="_______________________________________________________vol124" localSheetId="0" hidden="1">[1]A!#REF!</definedName>
    <definedName name="_______________________________________________________vol124" hidden="1">[1]A!#REF!</definedName>
    <definedName name="______________________________________________________vol124" localSheetId="0" hidden="1">[1]A!#REF!</definedName>
    <definedName name="______________________________________________________vol124" hidden="1">[1]A!#REF!</definedName>
    <definedName name="____________________________________________________vol124" localSheetId="0" hidden="1">[1]A!#REF!</definedName>
    <definedName name="____________________________________________________vol124" hidden="1">[1]A!#REF!</definedName>
    <definedName name="___________________________________________________vol124" localSheetId="0" hidden="1">[1]A!#REF!</definedName>
    <definedName name="___________________________________________________vol124" hidden="1">[1]A!#REF!</definedName>
    <definedName name="__________________________________________________vol124" localSheetId="0" hidden="1">[1]A!#REF!</definedName>
    <definedName name="__________________________________________________vol124" hidden="1">[1]A!#REF!</definedName>
    <definedName name="_________________________________________________vol124" localSheetId="0" hidden="1">[1]A!#REF!</definedName>
    <definedName name="_________________________________________________vol124" hidden="1">[1]A!#REF!</definedName>
    <definedName name="________________________________________________vol124" localSheetId="0" hidden="1">[1]A!#REF!</definedName>
    <definedName name="________________________________________________vol124" hidden="1">[1]A!#REF!</definedName>
    <definedName name="_______________________________________________vol124" localSheetId="0" hidden="1">[1]A!#REF!</definedName>
    <definedName name="_______________________________________________vol124" hidden="1">[1]A!#REF!</definedName>
    <definedName name="______________________________________________vol124" localSheetId="0" hidden="1">[1]A!#REF!</definedName>
    <definedName name="______________________________________________vol124" hidden="1">[1]A!#REF!</definedName>
    <definedName name="_____________________________________________vol124" localSheetId="0" hidden="1">[1]A!#REF!</definedName>
    <definedName name="_____________________________________________vol124" hidden="1">[1]A!#REF!</definedName>
    <definedName name="____________________________________________vol124" localSheetId="0" hidden="1">[1]A!#REF!</definedName>
    <definedName name="____________________________________________vol124" hidden="1">[1]A!#REF!</definedName>
    <definedName name="___________________________________________vol124" localSheetId="0" hidden="1">[1]A!#REF!</definedName>
    <definedName name="___________________________________________vol124" hidden="1">[1]A!#REF!</definedName>
    <definedName name="_________________________________________vol124" localSheetId="0" hidden="1">[1]A!#REF!</definedName>
    <definedName name="_________________________________________vol124" hidden="1">[1]A!#REF!</definedName>
    <definedName name="_______________________________________vol124" localSheetId="0" hidden="1">[1]A!#REF!</definedName>
    <definedName name="_______________________________________vol124" hidden="1">[1]A!#REF!</definedName>
    <definedName name="______________________________________vol124" localSheetId="0" hidden="1">[1]A!#REF!</definedName>
    <definedName name="______________________________________vol124" hidden="1">[1]A!#REF!</definedName>
    <definedName name="_____________________________________vol124" localSheetId="0" hidden="1">[1]A!#REF!</definedName>
    <definedName name="_____________________________________vol124" hidden="1">[1]A!#REF!</definedName>
    <definedName name="___________________________________vol124" localSheetId="0" hidden="1">[1]A!#REF!</definedName>
    <definedName name="___________________________________vol124" hidden="1">[1]A!#REF!</definedName>
    <definedName name="_________________________________vol124" localSheetId="0" hidden="1">[1]A!#REF!</definedName>
    <definedName name="_________________________________vol124" hidden="1">[1]A!#REF!</definedName>
    <definedName name="_______________________________vol124" localSheetId="0" hidden="1">[1]A!#REF!</definedName>
    <definedName name="_______________________________vol124" hidden="1">[1]A!#REF!</definedName>
    <definedName name="_____________________________vol124" localSheetId="0" hidden="1">[1]A!#REF!</definedName>
    <definedName name="_____________________________vol124" hidden="1">[1]A!#REF!</definedName>
    <definedName name="____________________________vol124" localSheetId="0" hidden="1">[1]A!#REF!</definedName>
    <definedName name="____________________________vol124" hidden="1">[1]A!#REF!</definedName>
    <definedName name="___________________________vol124" localSheetId="0" hidden="1">[1]A!#REF!</definedName>
    <definedName name="___________________________vol124" hidden="1">[1]A!#REF!</definedName>
    <definedName name="__________________________vol124" localSheetId="0" hidden="1">[1]A!#REF!</definedName>
    <definedName name="__________________________vol124" hidden="1">[1]A!#REF!</definedName>
    <definedName name="_________________________vol124" localSheetId="0" hidden="1">[1]A!#REF!</definedName>
    <definedName name="_________________________vol124" hidden="1">[1]A!#REF!</definedName>
    <definedName name="________________________vol124" localSheetId="0" hidden="1">[1]A!#REF!</definedName>
    <definedName name="________________________vol124" hidden="1">[1]A!#REF!</definedName>
    <definedName name="_______________________vol124" localSheetId="0" hidden="1">[1]A!#REF!</definedName>
    <definedName name="_______________________vol124" hidden="1">[1]A!#REF!</definedName>
    <definedName name="_____________________vol124" localSheetId="0" hidden="1">[1]A!#REF!</definedName>
    <definedName name="_____________________vol124" hidden="1">[1]A!#REF!</definedName>
    <definedName name="____________________vol124" localSheetId="0" hidden="1">[1]A!#REF!</definedName>
    <definedName name="____________________vol124" hidden="1">[1]A!#REF!</definedName>
    <definedName name="___________________vol124" localSheetId="0" hidden="1">[1]A!#REF!</definedName>
    <definedName name="___________________vol124" hidden="1">[1]A!#REF!</definedName>
    <definedName name="__________________vol124" localSheetId="0" hidden="1">[1]A!#REF!</definedName>
    <definedName name="__________________vol124" hidden="1">[1]A!#REF!</definedName>
    <definedName name="_________________vol124" localSheetId="0" hidden="1">[1]A!#REF!</definedName>
    <definedName name="_________________vol124" hidden="1">[1]A!#REF!</definedName>
    <definedName name="________________vol124" localSheetId="0" hidden="1">[1]A!#REF!</definedName>
    <definedName name="________________vol124" hidden="1">[1]A!#REF!</definedName>
    <definedName name="_______________vol124" localSheetId="0" hidden="1">[1]A!#REF!</definedName>
    <definedName name="_______________vol124" hidden="1">[1]A!#REF!</definedName>
    <definedName name="______________vol124" localSheetId="0" hidden="1">[1]A!#REF!</definedName>
    <definedName name="______________vol124" hidden="1">[1]A!#REF!</definedName>
    <definedName name="_____________vol124" localSheetId="0" hidden="1">[1]A!#REF!</definedName>
    <definedName name="_____________vol124" hidden="1">[1]A!#REF!</definedName>
    <definedName name="____________vol124" localSheetId="0" hidden="1">[1]A!#REF!</definedName>
    <definedName name="____________vol124" hidden="1">[1]A!#REF!</definedName>
    <definedName name="___________vol124" localSheetId="0" hidden="1">[1]A!#REF!</definedName>
    <definedName name="___________vol124" hidden="1">[1]A!#REF!</definedName>
    <definedName name="__________vol124" localSheetId="0" hidden="1">[1]A!#REF!</definedName>
    <definedName name="__________vol124" hidden="1">[1]A!#REF!</definedName>
    <definedName name="_________vol124" localSheetId="0" hidden="1">[1]A!#REF!</definedName>
    <definedName name="_________vol124" hidden="1">[1]A!#REF!</definedName>
    <definedName name="________vol124" localSheetId="0" hidden="1">[1]A!#REF!</definedName>
    <definedName name="________vol124" hidden="1">[1]A!#REF!</definedName>
    <definedName name="_______vol124" localSheetId="0" hidden="1">[1]A!#REF!</definedName>
    <definedName name="_______vol124" hidden="1">[1]A!#REF!</definedName>
    <definedName name="______vol124" localSheetId="0" hidden="1">[1]A!#REF!</definedName>
    <definedName name="______vol124" hidden="1">[1]A!#REF!</definedName>
    <definedName name="_____vol124" localSheetId="0" hidden="1">[1]A!#REF!</definedName>
    <definedName name="_____vol124" hidden="1">[1]A!#REF!</definedName>
    <definedName name="____vol124" localSheetId="0" hidden="1">[1]A!#REF!</definedName>
    <definedName name="____vol124" hidden="1">[1]A!#REF!</definedName>
    <definedName name="___vol124" localSheetId="0" hidden="1">[1]A!#REF!</definedName>
    <definedName name="___vol124" hidden="1">[1]A!#REF!</definedName>
    <definedName name="__1____123Graph_AGRAFICO_1" localSheetId="0" hidden="1">[1]A!#REF!</definedName>
    <definedName name="__1____123Graph_AGRAFICO_1" hidden="1">[1]A!#REF!</definedName>
    <definedName name="__10___123Graph_LBL_AGRAFICO_2" localSheetId="0" hidden="1">[1]A!#REF!</definedName>
    <definedName name="__10___123Graph_LBL_AGRAFICO_2" hidden="1">[1]A!#REF!</definedName>
    <definedName name="__11___123Graph_XGRAFICO_1" localSheetId="0" hidden="1">[1]A!#REF!</definedName>
    <definedName name="__11___123Graph_XGRAFICO_1" hidden="1">[1]A!#REF!</definedName>
    <definedName name="__12___123Graph_XGRAFICO_2" localSheetId="0" hidden="1">[1]A!#REF!</definedName>
    <definedName name="__12___123Graph_XGRAFICO_2" hidden="1">[1]A!#REF!</definedName>
    <definedName name="__123Graph_A" localSheetId="0" hidden="1">[1]A!#REF!</definedName>
    <definedName name="__123Graph_A" hidden="1">[1]A!#REF!</definedName>
    <definedName name="__123Graph_B" localSheetId="0" hidden="1">'[2]COSTOMAT.XLS'!#REF!</definedName>
    <definedName name="__123Graph_B" hidden="1">'[2]COSTOMAT.XLS'!#REF!</definedName>
    <definedName name="__123Graph_BGráfico1" localSheetId="0" hidden="1">'[2]COSTOMAT.XLS'!#REF!</definedName>
    <definedName name="__123Graph_BGráfico1" hidden="1">'[2]COSTOMAT.XLS'!#REF!</definedName>
    <definedName name="__123Graph_BGráfico2" localSheetId="0" hidden="1">'[2]COSTOMAT.XLS'!#REF!</definedName>
    <definedName name="__123Graph_BGráfico2" hidden="1">'[2]COSTOMAT.XLS'!#REF!</definedName>
    <definedName name="__123Graph_BGráfico3" localSheetId="0" hidden="1">'[2]COSTOMAT.XLS'!#REF!</definedName>
    <definedName name="__123Graph_BGráfico3" hidden="1">'[2]COSTOMAT.XLS'!#REF!</definedName>
    <definedName name="__123Graph_BGráfico4" localSheetId="0" hidden="1">'[2]COSTOMAT.XLS'!#REF!</definedName>
    <definedName name="__123Graph_BGráfico4" hidden="1">'[2]COSTOMAT.XLS'!#REF!</definedName>
    <definedName name="__123Graph_D" localSheetId="0" hidden="1">'[2]COSTOMAT.XLS'!#REF!</definedName>
    <definedName name="__123Graph_D" hidden="1">'[2]COSTOMAT.XLS'!#REF!</definedName>
    <definedName name="__123Graph_DGráfico1" localSheetId="0" hidden="1">'[2]COSTOMAT.XLS'!#REF!</definedName>
    <definedName name="__123Graph_DGráfico1" hidden="1">'[2]COSTOMAT.XLS'!#REF!</definedName>
    <definedName name="__123Graph_DGráfico2" localSheetId="0" hidden="1">'[2]COSTOMAT.XLS'!#REF!</definedName>
    <definedName name="__123Graph_DGráfico2" hidden="1">'[2]COSTOMAT.XLS'!#REF!</definedName>
    <definedName name="__123Graph_DGráfico3" localSheetId="0" hidden="1">'[2]COSTOMAT.XLS'!#REF!</definedName>
    <definedName name="__123Graph_DGráfico3" hidden="1">'[2]COSTOMAT.XLS'!#REF!</definedName>
    <definedName name="__123Graph_DGráfico4" localSheetId="0" hidden="1">'[2]COSTOMAT.XLS'!#REF!</definedName>
    <definedName name="__123Graph_DGráfico4" hidden="1">'[2]COSTOMAT.XLS'!#REF!</definedName>
    <definedName name="__123Graph_F" localSheetId="0" hidden="1">'[2]COSTOMAT.XLS'!#REF!</definedName>
    <definedName name="__123Graph_F" hidden="1">'[2]COSTOMAT.XLS'!#REF!</definedName>
    <definedName name="__123Graph_FGráfico1" localSheetId="0" hidden="1">'[2]COSTOMAT.XLS'!#REF!</definedName>
    <definedName name="__123Graph_FGráfico1" hidden="1">'[2]COSTOMAT.XLS'!#REF!</definedName>
    <definedName name="__123Graph_FGráfico2" localSheetId="0" hidden="1">'[2]COSTOMAT.XLS'!#REF!</definedName>
    <definedName name="__123Graph_FGráfico2" hidden="1">'[2]COSTOMAT.XLS'!#REF!</definedName>
    <definedName name="__123Graph_FGráfico3" localSheetId="0" hidden="1">'[2]COSTOMAT.XLS'!#REF!</definedName>
    <definedName name="__123Graph_FGráfico3" hidden="1">'[2]COSTOMAT.XLS'!#REF!</definedName>
    <definedName name="__123Graph_FGráfico4" localSheetId="0" hidden="1">'[2]COSTOMAT.XLS'!#REF!</definedName>
    <definedName name="__123Graph_FGráfico4" hidden="1">'[2]COSTOMAT.XLS'!#REF!</definedName>
    <definedName name="__123Graph_LBL_A" localSheetId="0" hidden="1">[1]A!#REF!</definedName>
    <definedName name="__123Graph_LBL_A" hidden="1">[1]A!#REF!</definedName>
    <definedName name="__123Graph_X" localSheetId="0" hidden="1">[1]A!#REF!</definedName>
    <definedName name="__123Graph_X" hidden="1">[1]A!#REF!</definedName>
    <definedName name="__13__123Graph_AGRAFICO_1" localSheetId="0" hidden="1">[1]A!#REF!</definedName>
    <definedName name="__13__123Graph_AGRAFICO_1" hidden="1">[1]A!#REF!</definedName>
    <definedName name="__14__123Graph_AGRAFICO_2" localSheetId="0" hidden="1">[1]A!#REF!</definedName>
    <definedName name="__14__123Graph_AGRAFICO_2" hidden="1">[1]A!#REF!</definedName>
    <definedName name="__15__123Graph_LBL_AGRAFICO_1" localSheetId="0" hidden="1">[1]A!#REF!</definedName>
    <definedName name="__15__123Graph_LBL_AGRAFICO_1" hidden="1">[1]A!#REF!</definedName>
    <definedName name="__16__123Graph_LBL_AGRAFICO_2" localSheetId="0" hidden="1">[1]A!#REF!</definedName>
    <definedName name="__16__123Graph_LBL_AGRAFICO_2" hidden="1">[1]A!#REF!</definedName>
    <definedName name="__17__123Graph_XGRAFICO_1" localSheetId="0" hidden="1">[1]A!#REF!</definedName>
    <definedName name="__17__123Graph_XGRAFICO_1" hidden="1">[1]A!#REF!</definedName>
    <definedName name="__18__123Graph_XGRAFICO_2" localSheetId="0" hidden="1">[1]A!#REF!</definedName>
    <definedName name="__18__123Graph_XGRAFICO_2" hidden="1">[1]A!#REF!</definedName>
    <definedName name="__2____123Graph_AGRAFICO_2" localSheetId="0" hidden="1">[1]A!#REF!</definedName>
    <definedName name="__2____123Graph_AGRAFICO_2" hidden="1">[1]A!#REF!</definedName>
    <definedName name="__3____123Graph_LBL_AGRAFICO_1" localSheetId="0" hidden="1">[1]A!#REF!</definedName>
    <definedName name="__3____123Graph_LBL_AGRAFICO_1" hidden="1">[1]A!#REF!</definedName>
    <definedName name="__4____123Graph_LBL_AGRAFICO_2" localSheetId="0" hidden="1">[1]A!#REF!</definedName>
    <definedName name="__4____123Graph_LBL_AGRAFICO_2" hidden="1">[1]A!#REF!</definedName>
    <definedName name="__5____123Graph_XGRAFICO_1" localSheetId="0" hidden="1">[1]A!#REF!</definedName>
    <definedName name="__5____123Graph_XGRAFICO_1" hidden="1">[1]A!#REF!</definedName>
    <definedName name="__6____123Graph_XGRAFICO_2" localSheetId="0" hidden="1">[1]A!#REF!</definedName>
    <definedName name="__6____123Graph_XGRAFICO_2" hidden="1">[1]A!#REF!</definedName>
    <definedName name="__7___123Graph_AGRAFICO_1" localSheetId="0" hidden="1">[1]A!#REF!</definedName>
    <definedName name="__7___123Graph_AGRAFICO_1" hidden="1">[1]A!#REF!</definedName>
    <definedName name="__8___123Graph_AGRAFICO_2" localSheetId="0" hidden="1">[1]A!#REF!</definedName>
    <definedName name="__8___123Graph_AGRAFICO_2" hidden="1">[1]A!#REF!</definedName>
    <definedName name="__9___123Graph_LBL_AGRAFICO_1" localSheetId="0" hidden="1">[1]A!#REF!</definedName>
    <definedName name="__9___123Graph_LBL_AGRAFICO_1" hidden="1">[1]A!#REF!</definedName>
    <definedName name="__vol124" localSheetId="0" hidden="1">[1]A!#REF!</definedName>
    <definedName name="__vol124" hidden="1">[1]A!#REF!</definedName>
    <definedName name="_1____123Graph_AGRAFICO_1" localSheetId="0" hidden="1">[1]A!#REF!</definedName>
    <definedName name="_1____123Graph_AGRAFICO_1" hidden="1">[1]A!#REF!</definedName>
    <definedName name="_1__123Graph_AGRAFICO_1" localSheetId="0" hidden="1">[1]A!#REF!</definedName>
    <definedName name="_1__123Graph_AGRAFICO_1" hidden="1">[1]A!#REF!</definedName>
    <definedName name="_10_________________________________________________________________________________________________________________________123Graph_AGRAFICO_2" localSheetId="0" hidden="1">[1]A!#REF!</definedName>
    <definedName name="_10_________________________________________________________________________________________________________________________123Graph_AGRAFICO_2" hidden="1">[1]A!#REF!</definedName>
    <definedName name="_10___123Graph_LBL_AGRAFICO_2" localSheetId="0" hidden="1">[1]A!#REF!</definedName>
    <definedName name="_10___123Graph_LBL_AGRAFICO_2" hidden="1">[1]A!#REF!</definedName>
    <definedName name="_10__123Graph_AGRAFICO_1" localSheetId="0" hidden="1">[1]A!#REF!</definedName>
    <definedName name="_10__123Graph_AGRAFICO_1" hidden="1">[1]A!#REF!</definedName>
    <definedName name="_10__123Graph_XGRAFICO_1" localSheetId="0" hidden="1">[1]A!#REF!</definedName>
    <definedName name="_10__123Graph_XGRAFICO_1" hidden="1">[1]A!#REF!</definedName>
    <definedName name="_100______________________________________________________________________________________________________________________123Graph_AGRAFICO_2" localSheetId="0" hidden="1">[1]A!#REF!</definedName>
    <definedName name="_100______________________________________________________________________________________________________________________123Graph_AGRAFICO_2" hidden="1">[1]A!#REF!</definedName>
    <definedName name="_1000________________________________________________________________________________________123Graph_AGRAFICO_2" localSheetId="0" hidden="1">[1]A!#REF!</definedName>
    <definedName name="_1000________________________________________________________________________________________123Graph_AGRAFICO_2" hidden="1">[1]A!#REF!</definedName>
    <definedName name="_1005________________________________________________________________________________________123Graph_LBL_AGRAFICO_1" localSheetId="0" hidden="1">[1]A!#REF!</definedName>
    <definedName name="_1005________________________________________________________________________________________123Graph_LBL_AGRAFICO_1" hidden="1">[1]A!#REF!</definedName>
    <definedName name="_1010________________________________________________________________________________________123Graph_LBL_AGRAFICO_2" localSheetId="0" hidden="1">[1]A!#REF!</definedName>
    <definedName name="_1010________________________________________________________________________________________123Graph_LBL_AGRAFICO_2" hidden="1">[1]A!#REF!</definedName>
    <definedName name="_1015________________________________________________________________________________________123Graph_XGRAFICO_1" localSheetId="0" hidden="1">[1]A!#REF!</definedName>
    <definedName name="_1015________________________________________________________________________________________123Graph_XGRAFICO_1" hidden="1">[1]A!#REF!</definedName>
    <definedName name="_1020________________________________________________________________________________________123Graph_XGRAFICO_2" localSheetId="0" hidden="1">[1]A!#REF!</definedName>
    <definedName name="_1020________________________________________________________________________________________123Graph_XGRAFICO_2" hidden="1">[1]A!#REF!</definedName>
    <definedName name="_1025_______________________________________________________________________________________123Graph_AGRAFICO_1" localSheetId="0" hidden="1">[1]A!#REF!</definedName>
    <definedName name="_1025_______________________________________________________________________________________123Graph_AGRAFICO_1" hidden="1">[1]A!#REF!</definedName>
    <definedName name="_1030_______________________________________________________________________________________123Graph_AGRAFICO_2" localSheetId="0" hidden="1">[1]A!#REF!</definedName>
    <definedName name="_1030_______________________________________________________________________________________123Graph_AGRAFICO_2" hidden="1">[1]A!#REF!</definedName>
    <definedName name="_1035_______________________________________________________________________________________123Graph_LBL_AGRAFICO_1" localSheetId="0" hidden="1">[1]A!#REF!</definedName>
    <definedName name="_1035_______________________________________________________________________________________123Graph_LBL_AGRAFICO_1" hidden="1">[1]A!#REF!</definedName>
    <definedName name="_1040_______________________________________________________________________________________123Graph_LBL_AGRAFICO_2" localSheetId="0" hidden="1">[1]A!#REF!</definedName>
    <definedName name="_1040_______________________________________________________________________________________123Graph_LBL_AGRAFICO_2" hidden="1">[1]A!#REF!</definedName>
    <definedName name="_1045_______________________________________________________________________________________123Graph_XGRAFICO_1" localSheetId="0" hidden="1">[1]A!#REF!</definedName>
    <definedName name="_1045_______________________________________________________________________________________123Graph_XGRAFICO_1" hidden="1">[1]A!#REF!</definedName>
    <definedName name="_105______________________________________________________________________________________________________________________123Graph_LBL_AGRAFICO_1" localSheetId="0" hidden="1">[1]A!#REF!</definedName>
    <definedName name="_105______________________________________________________________________________________________________________________123Graph_LBL_AGRAFICO_1" hidden="1">[1]A!#REF!</definedName>
    <definedName name="_1050_______________________________________________________________________________________123Graph_XGRAFICO_2" localSheetId="0" hidden="1">[1]A!#REF!</definedName>
    <definedName name="_1050_______________________________________________________________________________________123Graph_XGRAFICO_2" hidden="1">[1]A!#REF!</definedName>
    <definedName name="_1055______________________________________________________________________________________123Graph_AGRAFICO_1" localSheetId="0" hidden="1">[1]A!#REF!</definedName>
    <definedName name="_1055______________________________________________________________________________________123Graph_AGRAFICO_1" hidden="1">[1]A!#REF!</definedName>
    <definedName name="_1060______________________________________________________________________________________123Graph_AGRAFICO_2" localSheetId="0" hidden="1">[1]A!#REF!</definedName>
    <definedName name="_1060______________________________________________________________________________________123Graph_AGRAFICO_2" hidden="1">[1]A!#REF!</definedName>
    <definedName name="_1065______________________________________________________________________________________123Graph_LBL_AGRAFICO_1" localSheetId="0" hidden="1">[1]A!#REF!</definedName>
    <definedName name="_1065______________________________________________________________________________________123Graph_LBL_AGRAFICO_1" hidden="1">[1]A!#REF!</definedName>
    <definedName name="_1070______________________________________________________________________________________123Graph_LBL_AGRAFICO_2" localSheetId="0" hidden="1">[1]A!#REF!</definedName>
    <definedName name="_1070______________________________________________________________________________________123Graph_LBL_AGRAFICO_2" hidden="1">[1]A!#REF!</definedName>
    <definedName name="_1075______________________________________________________________________________________123Graph_XGRAFICO_1" localSheetId="0" hidden="1">[1]A!#REF!</definedName>
    <definedName name="_1075______________________________________________________________________________________123Graph_XGRAFICO_1" hidden="1">[1]A!#REF!</definedName>
    <definedName name="_1080______________________________________________________________________________________123Graph_XGRAFICO_2" localSheetId="0" hidden="1">[1]A!#REF!</definedName>
    <definedName name="_1080______________________________________________________________________________________123Graph_XGRAFICO_2" hidden="1">[1]A!#REF!</definedName>
    <definedName name="_1085_____________________________________________________________________________________123Graph_AGRAFICO_1" localSheetId="0" hidden="1">[1]A!#REF!</definedName>
    <definedName name="_1085_____________________________________________________________________________________123Graph_AGRAFICO_1" hidden="1">[1]A!#REF!</definedName>
    <definedName name="_1090_____________________________________________________________________________________123Graph_AGRAFICO_2" localSheetId="0" hidden="1">[1]A!#REF!</definedName>
    <definedName name="_1090_____________________________________________________________________________________123Graph_AGRAFICO_2" hidden="1">[1]A!#REF!</definedName>
    <definedName name="_1095_____________________________________________________________________________________123Graph_LBL_AGRAFICO_1" localSheetId="0" hidden="1">[1]A!#REF!</definedName>
    <definedName name="_1095_____________________________________________________________________________________123Graph_LBL_AGRAFICO_1" hidden="1">[1]A!#REF!</definedName>
    <definedName name="_11___123Graph_XGRAFICO_1" localSheetId="0" hidden="1">[1]A!#REF!</definedName>
    <definedName name="_11___123Graph_XGRAFICO_1" hidden="1">[1]A!#REF!</definedName>
    <definedName name="_110______________________________________________________________________________________________________________________123Graph_LBL_AGRAFICO_2" localSheetId="0" hidden="1">[1]A!#REF!</definedName>
    <definedName name="_110______________________________________________________________________________________________________________________123Graph_LBL_AGRAFICO_2" hidden="1">[1]A!#REF!</definedName>
    <definedName name="_1100_____________________________________________________________________________________123Graph_LBL_AGRAFICO_2" localSheetId="0" hidden="1">[1]A!#REF!</definedName>
    <definedName name="_1100_____________________________________________________________________________________123Graph_LBL_AGRAFICO_2" hidden="1">[1]A!#REF!</definedName>
    <definedName name="_1105_____________________________________________________________________________________123Graph_XGRAFICO_1" localSheetId="0" hidden="1">[1]A!#REF!</definedName>
    <definedName name="_1105_____________________________________________________________________________________123Graph_XGRAFICO_1" hidden="1">[1]A!#REF!</definedName>
    <definedName name="_1110_____________________________________________________________________________________123Graph_XGRAFICO_2" localSheetId="0" hidden="1">[1]A!#REF!</definedName>
    <definedName name="_1110_____________________________________________________________________________________123Graph_XGRAFICO_2" hidden="1">[1]A!#REF!</definedName>
    <definedName name="_1115____________________________________________________________________________________123Graph_AGRAFICO_1" localSheetId="0" hidden="1">[1]A!#REF!</definedName>
    <definedName name="_1115____________________________________________________________________________________123Graph_AGRAFICO_1" hidden="1">[1]A!#REF!</definedName>
    <definedName name="_1120____________________________________________________________________________________123Graph_AGRAFICO_2" localSheetId="0" hidden="1">[1]A!#REF!</definedName>
    <definedName name="_1120____________________________________________________________________________________123Graph_AGRAFICO_2" hidden="1">[1]A!#REF!</definedName>
    <definedName name="_1125____________________________________________________________________________________123Graph_LBL_AGRAFICO_1" localSheetId="0" hidden="1">[1]A!#REF!</definedName>
    <definedName name="_1125____________________________________________________________________________________123Graph_LBL_AGRAFICO_1" hidden="1">[1]A!#REF!</definedName>
    <definedName name="_1130____________________________________________________________________________________123Graph_LBL_AGRAFICO_2" localSheetId="0" hidden="1">[1]A!#REF!</definedName>
    <definedName name="_1130____________________________________________________________________________________123Graph_LBL_AGRAFICO_2" hidden="1">[1]A!#REF!</definedName>
    <definedName name="_1135____________________________________________________________________________________123Graph_XGRAFICO_1" localSheetId="0" hidden="1">[1]A!#REF!</definedName>
    <definedName name="_1135____________________________________________________________________________________123Graph_XGRAFICO_1" hidden="1">[1]A!#REF!</definedName>
    <definedName name="_1140____________________________________________________________________________________123Graph_XGRAFICO_2" localSheetId="0" hidden="1">[1]A!#REF!</definedName>
    <definedName name="_1140____________________________________________________________________________________123Graph_XGRAFICO_2" hidden="1">[1]A!#REF!</definedName>
    <definedName name="_1145___________________________________________________________________________________123Graph_AGRAFICO_1" localSheetId="0" hidden="1">[1]A!#REF!</definedName>
    <definedName name="_1145___________________________________________________________________________________123Graph_AGRAFICO_1" hidden="1">[1]A!#REF!</definedName>
    <definedName name="_115______________________________________________________________________________________________________________________123Graph_XGRAFICO_1" localSheetId="0" hidden="1">[1]A!#REF!</definedName>
    <definedName name="_115______________________________________________________________________________________________________________________123Graph_XGRAFICO_1" hidden="1">[1]A!#REF!</definedName>
    <definedName name="_1150___________________________________________________________________________________123Graph_AGRAFICO_2" localSheetId="0" hidden="1">[1]A!#REF!</definedName>
    <definedName name="_1150___________________________________________________________________________________123Graph_AGRAFICO_2" hidden="1">[1]A!#REF!</definedName>
    <definedName name="_1155___________________________________________________________________________________123Graph_LBL_AGRAFICO_1" localSheetId="0" hidden="1">[1]A!#REF!</definedName>
    <definedName name="_1155___________________________________________________________________________________123Graph_LBL_AGRAFICO_1" hidden="1">[1]A!#REF!</definedName>
    <definedName name="_1160___________________________________________________________________________________123Graph_LBL_AGRAFICO_2" localSheetId="0" hidden="1">[1]A!#REF!</definedName>
    <definedName name="_1160___________________________________________________________________________________123Graph_LBL_AGRAFICO_2" hidden="1">[1]A!#REF!</definedName>
    <definedName name="_1165___________________________________________________________________________________123Graph_XGRAFICO_1" localSheetId="0" hidden="1">[1]A!#REF!</definedName>
    <definedName name="_1165___________________________________________________________________________________123Graph_XGRAFICO_1" hidden="1">[1]A!#REF!</definedName>
    <definedName name="_1170___________________________________________________________________________________123Graph_XGRAFICO_2" localSheetId="0" hidden="1">[1]A!#REF!</definedName>
    <definedName name="_1170___________________________________________________________________________________123Graph_XGRAFICO_2" hidden="1">[1]A!#REF!</definedName>
    <definedName name="_1175__________________________________________________________________________________123Graph_AGRAFICO_1" localSheetId="0" hidden="1">[1]A!#REF!</definedName>
    <definedName name="_1175__________________________________________________________________________________123Graph_AGRAFICO_1" hidden="1">[1]A!#REF!</definedName>
    <definedName name="_1180__________________________________________________________________________________123Graph_AGRAFICO_2" localSheetId="0" hidden="1">[1]A!#REF!</definedName>
    <definedName name="_1180__________________________________________________________________________________123Graph_AGRAFICO_2" hidden="1">[1]A!#REF!</definedName>
    <definedName name="_1185__________________________________________________________________________________123Graph_LBL_AGRAFICO_1" localSheetId="0" hidden="1">[1]A!#REF!</definedName>
    <definedName name="_1185__________________________________________________________________________________123Graph_LBL_AGRAFICO_1" hidden="1">[1]A!#REF!</definedName>
    <definedName name="_1190__________________________________________________________________________________123Graph_LBL_AGRAFICO_2" localSheetId="0" hidden="1">[1]A!#REF!</definedName>
    <definedName name="_1190__________________________________________________________________________________123Graph_LBL_AGRAFICO_2" hidden="1">[1]A!#REF!</definedName>
    <definedName name="_1195__________________________________________________________________________________123Graph_XGRAFICO_1" localSheetId="0" hidden="1">[1]A!#REF!</definedName>
    <definedName name="_1195__________________________________________________________________________________123Graph_XGRAFICO_1" hidden="1">[1]A!#REF!</definedName>
    <definedName name="_12___123Graph_XGRAFICO_2" localSheetId="0" hidden="1">[1]A!#REF!</definedName>
    <definedName name="_12___123Graph_XGRAFICO_2" hidden="1">[1]A!#REF!</definedName>
    <definedName name="_12__123Graph_AGRAFICO_2" localSheetId="0" hidden="1">[1]A!#REF!</definedName>
    <definedName name="_12__123Graph_AGRAFICO_2" hidden="1">[1]A!#REF!</definedName>
    <definedName name="_12__123Graph_XGRAFICO_2" localSheetId="0" hidden="1">[1]A!#REF!</definedName>
    <definedName name="_12__123Graph_XGRAFICO_2" hidden="1">[1]A!#REF!</definedName>
    <definedName name="_120______________________________________________________________________________________________________________________123Graph_XGRAFICO_2" localSheetId="0" hidden="1">[1]A!#REF!</definedName>
    <definedName name="_120______________________________________________________________________________________________________________________123Graph_XGRAFICO_2" hidden="1">[1]A!#REF!</definedName>
    <definedName name="_1200__________________________________________________________________________________123Graph_XGRAFICO_2" localSheetId="0" hidden="1">[1]A!#REF!</definedName>
    <definedName name="_1200__________________________________________________________________________________123Graph_XGRAFICO_2" hidden="1">[1]A!#REF!</definedName>
    <definedName name="_1205_________________________________________________________________________________123Graph_AGRAFICO_1" localSheetId="0" hidden="1">[1]A!#REF!</definedName>
    <definedName name="_1205_________________________________________________________________________________123Graph_AGRAFICO_1" hidden="1">[1]A!#REF!</definedName>
    <definedName name="_1210_________________________________________________________________________________123Graph_AGRAFICO_2" localSheetId="0" hidden="1">[1]A!#REF!</definedName>
    <definedName name="_1210_________________________________________________________________________________123Graph_AGRAFICO_2" hidden="1">[1]A!#REF!</definedName>
    <definedName name="_1215_________________________________________________________________________________123Graph_LBL_AGRAFICO_1" localSheetId="0" hidden="1">[1]A!#REF!</definedName>
    <definedName name="_1215_________________________________________________________________________________123Graph_LBL_AGRAFICO_1" hidden="1">[1]A!#REF!</definedName>
    <definedName name="_1220_________________________________________________________________________________123Graph_LBL_AGRAFICO_2" localSheetId="0" hidden="1">[1]A!#REF!</definedName>
    <definedName name="_1220_________________________________________________________________________________123Graph_LBL_AGRAFICO_2" hidden="1">[1]A!#REF!</definedName>
    <definedName name="_1225_________________________________________________________________________________123Graph_XGRAFICO_1" localSheetId="0" hidden="1">[1]A!#REF!</definedName>
    <definedName name="_1225_________________________________________________________________________________123Graph_XGRAFICO_1" hidden="1">[1]A!#REF!</definedName>
    <definedName name="_1230_________________________________________________________________________________123Graph_XGRAFICO_2" localSheetId="0" hidden="1">[1]A!#REF!</definedName>
    <definedName name="_1230_________________________________________________________________________________123Graph_XGRAFICO_2" hidden="1">[1]A!#REF!</definedName>
    <definedName name="_1235________________________________________________________________________________123Graph_AGRAFICO_1" localSheetId="0" hidden="1">[1]A!#REF!</definedName>
    <definedName name="_1235________________________________________________________________________________123Graph_AGRAFICO_1" hidden="1">[1]A!#REF!</definedName>
    <definedName name="_1240________________________________________________________________________________123Graph_AGRAFICO_2" localSheetId="0" hidden="1">[1]A!#REF!</definedName>
    <definedName name="_1240________________________________________________________________________________123Graph_AGRAFICO_2" hidden="1">[1]A!#REF!</definedName>
    <definedName name="_1245________________________________________________________________________________123Graph_LBL_AGRAFICO_1" localSheetId="0" hidden="1">[1]A!#REF!</definedName>
    <definedName name="_1245________________________________________________________________________________123Graph_LBL_AGRAFICO_1" hidden="1">[1]A!#REF!</definedName>
    <definedName name="_124Graph_DGráfico2" localSheetId="0" hidden="1">#REF!</definedName>
    <definedName name="_124Graph_DGráfico2" hidden="1">#REF!</definedName>
    <definedName name="_125_____________________________________________________________________________________________________________________123Graph_AGRAFICO_1" localSheetId="0" hidden="1">[1]A!#REF!</definedName>
    <definedName name="_125_____________________________________________________________________________________________________________________123Graph_AGRAFICO_1" hidden="1">[1]A!#REF!</definedName>
    <definedName name="_1250________________________________________________________________________________123Graph_LBL_AGRAFICO_2" localSheetId="0" hidden="1">[1]A!#REF!</definedName>
    <definedName name="_1250________________________________________________________________________________123Graph_LBL_AGRAFICO_2" hidden="1">[1]A!#REF!</definedName>
    <definedName name="_1255________________________________________________________________________________123Graph_XGRAFICO_1" localSheetId="0" hidden="1">[1]A!#REF!</definedName>
    <definedName name="_1255________________________________________________________________________________123Graph_XGRAFICO_1" hidden="1">[1]A!#REF!</definedName>
    <definedName name="_1260________________________________________________________________________________123Graph_XGRAFICO_2" localSheetId="0" hidden="1">[1]A!#REF!</definedName>
    <definedName name="_1260________________________________________________________________________________123Graph_XGRAFICO_2" hidden="1">[1]A!#REF!</definedName>
    <definedName name="_1265_______________________________________________________________________________123Graph_AGRAFICO_1" localSheetId="0" hidden="1">[1]A!#REF!</definedName>
    <definedName name="_1265_______________________________________________________________________________123Graph_AGRAFICO_1" hidden="1">[1]A!#REF!</definedName>
    <definedName name="_1270_______________________________________________________________________________123Graph_AGRAFICO_2" localSheetId="0" hidden="1">[1]A!#REF!</definedName>
    <definedName name="_1270_______________________________________________________________________________123Graph_AGRAFICO_2" hidden="1">[1]A!#REF!</definedName>
    <definedName name="_1275_______________________________________________________________________________123Graph_LBL_AGRAFICO_1" localSheetId="0" hidden="1">[1]A!#REF!</definedName>
    <definedName name="_1275_______________________________________________________________________________123Graph_LBL_AGRAFICO_1" hidden="1">[1]A!#REF!</definedName>
    <definedName name="_1280_______________________________________________________________________________123Graph_LBL_AGRAFICO_2" localSheetId="0" hidden="1">[1]A!#REF!</definedName>
    <definedName name="_1280_______________________________________________________________________________123Graph_LBL_AGRAFICO_2" hidden="1">[1]A!#REF!</definedName>
    <definedName name="_1285_______________________________________________________________________________123Graph_XGRAFICO_1" localSheetId="0" hidden="1">[1]A!#REF!</definedName>
    <definedName name="_1285_______________________________________________________________________________123Graph_XGRAFICO_1" hidden="1">[1]A!#REF!</definedName>
    <definedName name="_1290_______________________________________________________________________________123Graph_XGRAFICO_2" localSheetId="0" hidden="1">[1]A!#REF!</definedName>
    <definedName name="_1290_______________________________________________________________________________123Graph_XGRAFICO_2" hidden="1">[1]A!#REF!</definedName>
    <definedName name="_1295______________________________________________________________________________123Graph_AGRAFICO_1" localSheetId="0" hidden="1">[1]A!#REF!</definedName>
    <definedName name="_1295______________________________________________________________________________123Graph_AGRAFICO_1" hidden="1">[1]A!#REF!</definedName>
    <definedName name="_13__123Graph_AGRAFICO_1" localSheetId="0" hidden="1">[1]A!#REF!</definedName>
    <definedName name="_13__123Graph_AGRAFICO_1" hidden="1">[1]A!#REF!</definedName>
    <definedName name="_130_____________________________________________________________________________________________________________________123Graph_AGRAFICO_2" localSheetId="0" hidden="1">[1]A!#REF!</definedName>
    <definedName name="_130_____________________________________________________________________________________________________________________123Graph_AGRAFICO_2" hidden="1">[1]A!#REF!</definedName>
    <definedName name="_130__123Graph_AGRAFICO_2" localSheetId="0" hidden="1">[1]A!#REF!</definedName>
    <definedName name="_130__123Graph_AGRAFICO_2" hidden="1">[1]A!#REF!</definedName>
    <definedName name="_1300______________________________________________________________________________123Graph_AGRAFICO_2" localSheetId="0" hidden="1">[1]A!#REF!</definedName>
    <definedName name="_1300______________________________________________________________________________123Graph_AGRAFICO_2" hidden="1">[1]A!#REF!</definedName>
    <definedName name="_1305______________________________________________________________________________123Graph_LBL_AGRAFICO_1" localSheetId="0" hidden="1">[1]A!#REF!</definedName>
    <definedName name="_1305______________________________________________________________________________123Graph_LBL_AGRAFICO_1" hidden="1">[1]A!#REF!</definedName>
    <definedName name="_1310______________________________________________________________________________123Graph_LBL_AGRAFICO_2" localSheetId="0" hidden="1">[1]A!#REF!</definedName>
    <definedName name="_1310______________________________________________________________________________123Graph_LBL_AGRAFICO_2" hidden="1">[1]A!#REF!</definedName>
    <definedName name="_1315______________________________________________________________________________123Graph_XGRAFICO_1" localSheetId="0" hidden="1">[1]A!#REF!</definedName>
    <definedName name="_1315______________________________________________________________________________123Graph_XGRAFICO_1" hidden="1">[1]A!#REF!</definedName>
    <definedName name="_1320______________________________________________________________________________123Graph_XGRAFICO_2" localSheetId="0" hidden="1">[1]A!#REF!</definedName>
    <definedName name="_1320______________________________________________________________________________123Graph_XGRAFICO_2" hidden="1">[1]A!#REF!</definedName>
    <definedName name="_1325_____________________________________________________________________________123Graph_AGRAFICO_1" localSheetId="0" hidden="1">[1]A!#REF!</definedName>
    <definedName name="_1325_____________________________________________________________________________123Graph_AGRAFICO_1" hidden="1">[1]A!#REF!</definedName>
    <definedName name="_1330_____________________________________________________________________________123Graph_AGRAFICO_2" localSheetId="0" hidden="1">[1]A!#REF!</definedName>
    <definedName name="_1330_____________________________________________________________________________123Graph_AGRAFICO_2" hidden="1">[1]A!#REF!</definedName>
    <definedName name="_1335_____________________________________________________________________________123Graph_LBL_AGRAFICO_1" localSheetId="0" hidden="1">[1]A!#REF!</definedName>
    <definedName name="_1335_____________________________________________________________________________123Graph_LBL_AGRAFICO_1" hidden="1">[1]A!#REF!</definedName>
    <definedName name="_1340_____________________________________________________________________________123Graph_LBL_AGRAFICO_2" localSheetId="0" hidden="1">[1]A!#REF!</definedName>
    <definedName name="_1340_____________________________________________________________________________123Graph_LBL_AGRAFICO_2" hidden="1">[1]A!#REF!</definedName>
    <definedName name="_1345_____________________________________________________________________________123Graph_XGRAFICO_1" localSheetId="0" hidden="1">[1]A!#REF!</definedName>
    <definedName name="_1345_____________________________________________________________________________123Graph_XGRAFICO_1" hidden="1">[1]A!#REF!</definedName>
    <definedName name="_135_____________________________________________________________________________________________________________________123Graph_LBL_AGRAFICO_1" localSheetId="0" hidden="1">[1]A!#REF!</definedName>
    <definedName name="_135_____________________________________________________________________________________________________________________123Graph_LBL_AGRAFICO_1" hidden="1">[1]A!#REF!</definedName>
    <definedName name="_1350_____________________________________________________________________________123Graph_XGRAFICO_2" localSheetId="0" hidden="1">[1]A!#REF!</definedName>
    <definedName name="_1350_____________________________________________________________________________123Graph_XGRAFICO_2" hidden="1">[1]A!#REF!</definedName>
    <definedName name="_1355____________________________________________________________________________123Graph_AGRAFICO_1" localSheetId="0" hidden="1">[1]A!#REF!</definedName>
    <definedName name="_1355____________________________________________________________________________123Graph_AGRAFICO_1" hidden="1">[1]A!#REF!</definedName>
    <definedName name="_1360____________________________________________________________________________123Graph_AGRAFICO_2" localSheetId="0" hidden="1">[1]A!#REF!</definedName>
    <definedName name="_1360____________________________________________________________________________123Graph_AGRAFICO_2" hidden="1">[1]A!#REF!</definedName>
    <definedName name="_1365____________________________________________________________________________123Graph_LBL_AGRAFICO_1" localSheetId="0" hidden="1">[1]A!#REF!</definedName>
    <definedName name="_1365____________________________________________________________________________123Graph_LBL_AGRAFICO_1" hidden="1">[1]A!#REF!</definedName>
    <definedName name="_1370____________________________________________________________________________123Graph_LBL_AGRAFICO_2" localSheetId="0" hidden="1">[1]A!#REF!</definedName>
    <definedName name="_1370____________________________________________________________________________123Graph_LBL_AGRAFICO_2" hidden="1">[1]A!#REF!</definedName>
    <definedName name="_1375____________________________________________________________________________123Graph_XGRAFICO_1" localSheetId="0" hidden="1">[1]A!#REF!</definedName>
    <definedName name="_1375____________________________________________________________________________123Graph_XGRAFICO_1" hidden="1">[1]A!#REF!</definedName>
    <definedName name="_1380____________________________________________________________________________123Graph_XGRAFICO_2" localSheetId="0" hidden="1">[1]A!#REF!</definedName>
    <definedName name="_1380____________________________________________________________________________123Graph_XGRAFICO_2" hidden="1">[1]A!#REF!</definedName>
    <definedName name="_1385___________________________________________________________________________123Graph_AGRAFICO_1" localSheetId="0" hidden="1">[1]A!#REF!</definedName>
    <definedName name="_1385___________________________________________________________________________123Graph_AGRAFICO_1" hidden="1">[1]A!#REF!</definedName>
    <definedName name="_1390___________________________________________________________________________123Graph_AGRAFICO_2" localSheetId="0" hidden="1">[1]A!#REF!</definedName>
    <definedName name="_1390___________________________________________________________________________123Graph_AGRAFICO_2" hidden="1">[1]A!#REF!</definedName>
    <definedName name="_1395___________________________________________________________________________123Graph_LBL_AGRAFICO_1" localSheetId="0" hidden="1">[1]A!#REF!</definedName>
    <definedName name="_1395___________________________________________________________________________123Graph_LBL_AGRAFICO_1" hidden="1">[1]A!#REF!</definedName>
    <definedName name="_14__123Graph_AGRAFICO_2" localSheetId="0" hidden="1">[1]A!#REF!</definedName>
    <definedName name="_14__123Graph_AGRAFICO_2" hidden="1">[1]A!#REF!</definedName>
    <definedName name="_140_____________________________________________________________________________________________________________________123Graph_LBL_AGRAFICO_2" localSheetId="0" hidden="1">[1]A!#REF!</definedName>
    <definedName name="_140_____________________________________________________________________________________________________________________123Graph_LBL_AGRAFICO_2" hidden="1">[1]A!#REF!</definedName>
    <definedName name="_1400___________________________________________________________________________123Graph_LBL_AGRAFICO_2" localSheetId="0" hidden="1">[1]A!#REF!</definedName>
    <definedName name="_1400___________________________________________________________________________123Graph_LBL_AGRAFICO_2" hidden="1">[1]A!#REF!</definedName>
    <definedName name="_1405___________________________________________________________________________123Graph_XGRAFICO_1" localSheetId="0" hidden="1">[1]A!#REF!</definedName>
    <definedName name="_1405___________________________________________________________________________123Graph_XGRAFICO_1" hidden="1">[1]A!#REF!</definedName>
    <definedName name="_1410___________________________________________________________________________123Graph_XGRAFICO_2" localSheetId="0" hidden="1">[1]A!#REF!</definedName>
    <definedName name="_1410___________________________________________________________________________123Graph_XGRAFICO_2" hidden="1">[1]A!#REF!</definedName>
    <definedName name="_1415__________________________________________________________________________123Graph_AGRAFICO_1" localSheetId="0" hidden="1">[1]A!#REF!</definedName>
    <definedName name="_1415__________________________________________________________________________123Graph_AGRAFICO_1" hidden="1">[1]A!#REF!</definedName>
    <definedName name="_1420__________________________________________________________________________123Graph_AGRAFICO_2" localSheetId="0" hidden="1">[1]A!#REF!</definedName>
    <definedName name="_1420__________________________________________________________________________123Graph_AGRAFICO_2" hidden="1">[1]A!#REF!</definedName>
    <definedName name="_1425__________________________________________________________________________123Graph_LBL_AGRAFICO_1" localSheetId="0" hidden="1">[1]A!#REF!</definedName>
    <definedName name="_1425__________________________________________________________________________123Graph_LBL_AGRAFICO_1" hidden="1">[1]A!#REF!</definedName>
    <definedName name="_1430__________________________________________________________________________123Graph_LBL_AGRAFICO_2" localSheetId="0" hidden="1">[1]A!#REF!</definedName>
    <definedName name="_1430__________________________________________________________________________123Graph_LBL_AGRAFICO_2" hidden="1">[1]A!#REF!</definedName>
    <definedName name="_1435__________________________________________________________________________123Graph_XGRAFICO_1" localSheetId="0" hidden="1">[1]A!#REF!</definedName>
    <definedName name="_1435__________________________________________________________________________123Graph_XGRAFICO_1" hidden="1">[1]A!#REF!</definedName>
    <definedName name="_1440__________________________________________________________________________123Graph_XGRAFICO_2" localSheetId="0" hidden="1">[1]A!#REF!</definedName>
    <definedName name="_1440__________________________________________________________________________123Graph_XGRAFICO_2" hidden="1">[1]A!#REF!</definedName>
    <definedName name="_1445_________________________________________________________________________123Graph_AGRAFICO_1" localSheetId="0" hidden="1">[1]A!#REF!</definedName>
    <definedName name="_1445_________________________________________________________________________123Graph_AGRAFICO_1" hidden="1">[1]A!#REF!</definedName>
    <definedName name="_145_____________________________________________________________________________________________________________________123Graph_XGRAFICO_1" localSheetId="0" hidden="1">[1]A!#REF!</definedName>
    <definedName name="_145_____________________________________________________________________________________________________________________123Graph_XGRAFICO_1" hidden="1">[1]A!#REF!</definedName>
    <definedName name="_1450_________________________________________________________________________123Graph_AGRAFICO_2" localSheetId="0" hidden="1">[1]A!#REF!</definedName>
    <definedName name="_1450_________________________________________________________________________123Graph_AGRAFICO_2" hidden="1">[1]A!#REF!</definedName>
    <definedName name="_1455_________________________________________________________________________123Graph_LBL_AGRAFICO_1" localSheetId="0" hidden="1">[1]A!#REF!</definedName>
    <definedName name="_1455_________________________________________________________________________123Graph_LBL_AGRAFICO_1" hidden="1">[1]A!#REF!</definedName>
    <definedName name="_1460_________________________________________________________________________123Graph_LBL_AGRAFICO_2" localSheetId="0" hidden="1">[1]A!#REF!</definedName>
    <definedName name="_1460_________________________________________________________________________123Graph_LBL_AGRAFICO_2" hidden="1">[1]A!#REF!</definedName>
    <definedName name="_1465_________________________________________________________________________123Graph_XGRAFICO_1" localSheetId="0" hidden="1">[1]A!#REF!</definedName>
    <definedName name="_1465_________________________________________________________________________123Graph_XGRAFICO_1" hidden="1">[1]A!#REF!</definedName>
    <definedName name="_1470_________________________________________________________________________123Graph_XGRAFICO_2" localSheetId="0" hidden="1">[1]A!#REF!</definedName>
    <definedName name="_1470_________________________________________________________________________123Graph_XGRAFICO_2" hidden="1">[1]A!#REF!</definedName>
    <definedName name="_1475________________________________________________________________________123Graph_AGRAFICO_1" localSheetId="0" hidden="1">[1]A!#REF!</definedName>
    <definedName name="_1475________________________________________________________________________123Graph_AGRAFICO_1" hidden="1">[1]A!#REF!</definedName>
    <definedName name="_1480________________________________________________________________________123Graph_AGRAFICO_2" localSheetId="0" hidden="1">[1]A!#REF!</definedName>
    <definedName name="_1480________________________________________________________________________123Graph_AGRAFICO_2" hidden="1">[1]A!#REF!</definedName>
    <definedName name="_1485________________________________________________________________________123Graph_LBL_AGRAFICO_1" localSheetId="0" hidden="1">[1]A!#REF!</definedName>
    <definedName name="_1485________________________________________________________________________123Graph_LBL_AGRAFICO_1" hidden="1">[1]A!#REF!</definedName>
    <definedName name="_1490________________________________________________________________________123Graph_LBL_AGRAFICO_2" localSheetId="0" hidden="1">[1]A!#REF!</definedName>
    <definedName name="_1490________________________________________________________________________123Graph_LBL_AGRAFICO_2" hidden="1">[1]A!#REF!</definedName>
    <definedName name="_1495________________________________________________________________________123Graph_XGRAFICO_1" localSheetId="0" hidden="1">[1]A!#REF!</definedName>
    <definedName name="_1495________________________________________________________________________123Graph_XGRAFICO_1" hidden="1">[1]A!#REF!</definedName>
    <definedName name="_15_________________________________________________________________________________________________________________________123Graph_LBL_AGRAFICO_1" localSheetId="0" hidden="1">[1]A!#REF!</definedName>
    <definedName name="_15_________________________________________________________________________________________________________________________123Graph_LBL_AGRAFICO_1" hidden="1">[1]A!#REF!</definedName>
    <definedName name="_15__123Graph_LBL_AGRAFICO_1" localSheetId="0" hidden="1">[1]A!#REF!</definedName>
    <definedName name="_15__123Graph_LBL_AGRAFICO_1" hidden="1">[1]A!#REF!</definedName>
    <definedName name="_150_____________________________________________________________________________________________________________________123Graph_XGRAFICO_2" localSheetId="0" hidden="1">[1]A!#REF!</definedName>
    <definedName name="_150_____________________________________________________________________________________________________________________123Graph_XGRAFICO_2" hidden="1">[1]A!#REF!</definedName>
    <definedName name="_1500________________________________________________________________________123Graph_XGRAFICO_2" localSheetId="0" hidden="1">[1]A!#REF!</definedName>
    <definedName name="_1500________________________________________________________________________123Graph_XGRAFICO_2" hidden="1">[1]A!#REF!</definedName>
    <definedName name="_1505_______________________________________________________________________123Graph_AGRAFICO_1" localSheetId="0" hidden="1">[1]A!#REF!</definedName>
    <definedName name="_1505_______________________________________________________________________123Graph_AGRAFICO_1" hidden="1">[1]A!#REF!</definedName>
    <definedName name="_1510_______________________________________________________________________123Graph_AGRAFICO_2" localSheetId="0" hidden="1">[1]A!#REF!</definedName>
    <definedName name="_1510_______________________________________________________________________123Graph_AGRAFICO_2" hidden="1">[1]A!#REF!</definedName>
    <definedName name="_1515_______________________________________________________________________123Graph_LBL_AGRAFICO_1" localSheetId="0" hidden="1">[1]A!#REF!</definedName>
    <definedName name="_1515_______________________________________________________________________123Graph_LBL_AGRAFICO_1" hidden="1">[1]A!#REF!</definedName>
    <definedName name="_1520_______________________________________________________________________123Graph_LBL_AGRAFICO_2" localSheetId="0" hidden="1">[1]A!#REF!</definedName>
    <definedName name="_1520_______________________________________________________________________123Graph_LBL_AGRAFICO_2" hidden="1">[1]A!#REF!</definedName>
    <definedName name="_1525_______________________________________________________________________123Graph_XGRAFICO_1" localSheetId="0" hidden="1">[1]A!#REF!</definedName>
    <definedName name="_1525_______________________________________________________________________123Graph_XGRAFICO_1" hidden="1">[1]A!#REF!</definedName>
    <definedName name="_1530_______________________________________________________________________123Graph_XGRAFICO_2" localSheetId="0" hidden="1">[1]A!#REF!</definedName>
    <definedName name="_1530_______________________________________________________________________123Graph_XGRAFICO_2" hidden="1">[1]A!#REF!</definedName>
    <definedName name="_1535______________________________________________________________________123Graph_AGRAFICO_1" localSheetId="0" hidden="1">[1]A!#REF!</definedName>
    <definedName name="_1535______________________________________________________________________123Graph_AGRAFICO_1" hidden="1">[1]A!#REF!</definedName>
    <definedName name="_1540______________________________________________________________________123Graph_AGRAFICO_2" localSheetId="0" hidden="1">[1]A!#REF!</definedName>
    <definedName name="_1540______________________________________________________________________123Graph_AGRAFICO_2" hidden="1">[1]A!#REF!</definedName>
    <definedName name="_1545______________________________________________________________________123Graph_LBL_AGRAFICO_1" localSheetId="0" hidden="1">[1]A!#REF!</definedName>
    <definedName name="_1545______________________________________________________________________123Graph_LBL_AGRAFICO_1" hidden="1">[1]A!#REF!</definedName>
    <definedName name="_155____________________________________________________________________________________________________________________123Graph_AGRAFICO_1" localSheetId="0" hidden="1">[1]A!#REF!</definedName>
    <definedName name="_155____________________________________________________________________________________________________________________123Graph_AGRAFICO_1" hidden="1">[1]A!#REF!</definedName>
    <definedName name="_1550______________________________________________________________________123Graph_LBL_AGRAFICO_2" localSheetId="0" hidden="1">[1]A!#REF!</definedName>
    <definedName name="_1550______________________________________________________________________123Graph_LBL_AGRAFICO_2" hidden="1">[1]A!#REF!</definedName>
    <definedName name="_1555______________________________________________________________________123Graph_XGRAFICO_1" localSheetId="0" hidden="1">[1]A!#REF!</definedName>
    <definedName name="_1555______________________________________________________________________123Graph_XGRAFICO_1" hidden="1">[1]A!#REF!</definedName>
    <definedName name="_1560______________________________________________________________________123Graph_XGRAFICO_2" localSheetId="0" hidden="1">[1]A!#REF!</definedName>
    <definedName name="_1560______________________________________________________________________123Graph_XGRAFICO_2" hidden="1">[1]A!#REF!</definedName>
    <definedName name="_1565_____________________________________________________________________123Graph_AGRAFICO_1" localSheetId="0" hidden="1">[1]A!#REF!</definedName>
    <definedName name="_1565_____________________________________________________________________123Graph_AGRAFICO_1" hidden="1">[1]A!#REF!</definedName>
    <definedName name="_1570_____________________________________________________________________123Graph_AGRAFICO_2" localSheetId="0" hidden="1">[1]A!#REF!</definedName>
    <definedName name="_1570_____________________________________________________________________123Graph_AGRAFICO_2" hidden="1">[1]A!#REF!</definedName>
    <definedName name="_1575_____________________________________________________________________123Graph_LBL_AGRAFICO_1" localSheetId="0" hidden="1">[1]A!#REF!</definedName>
    <definedName name="_1575_____________________________________________________________________123Graph_LBL_AGRAFICO_1" hidden="1">[1]A!#REF!</definedName>
    <definedName name="_1580_____________________________________________________________________123Graph_LBL_AGRAFICO_2" localSheetId="0" hidden="1">[1]A!#REF!</definedName>
    <definedName name="_1580_____________________________________________________________________123Graph_LBL_AGRAFICO_2" hidden="1">[1]A!#REF!</definedName>
    <definedName name="_1585_____________________________________________________________________123Graph_XGRAFICO_1" localSheetId="0" hidden="1">[1]A!#REF!</definedName>
    <definedName name="_1585_____________________________________________________________________123Graph_XGRAFICO_1" hidden="1">[1]A!#REF!</definedName>
    <definedName name="_1590_____________________________________________________________________123Graph_XGRAFICO_2" localSheetId="0" hidden="1">[1]A!#REF!</definedName>
    <definedName name="_1590_____________________________________________________________________123Graph_XGRAFICO_2" hidden="1">[1]A!#REF!</definedName>
    <definedName name="_1595____________________________________________________________________123Graph_AGRAFICO_1" localSheetId="0" hidden="1">[1]A!#REF!</definedName>
    <definedName name="_1595____________________________________________________________________123Graph_AGRAFICO_1" hidden="1">[1]A!#REF!</definedName>
    <definedName name="_16_______123Graph_AGRAFICO_2" localSheetId="0" hidden="1">[1]A!#REF!</definedName>
    <definedName name="_16_______123Graph_AGRAFICO_2" hidden="1">[1]A!#REF!</definedName>
    <definedName name="_16__123Graph_LBL_AGRAFICO_2" localSheetId="0" hidden="1">[1]A!#REF!</definedName>
    <definedName name="_16__123Graph_LBL_AGRAFICO_2" hidden="1">[1]A!#REF!</definedName>
    <definedName name="_160____________________________________________________________________________________________________________________123Graph_AGRAFICO_2" localSheetId="0" hidden="1">[1]A!#REF!</definedName>
    <definedName name="_160____________________________________________________________________________________________________________________123Graph_AGRAFICO_2" hidden="1">[1]A!#REF!</definedName>
    <definedName name="_1600____________________________________________________________________123Graph_AGRAFICO_2" localSheetId="0" hidden="1">[1]A!#REF!</definedName>
    <definedName name="_1600____________________________________________________________________123Graph_AGRAFICO_2" hidden="1">[1]A!#REF!</definedName>
    <definedName name="_1605____________________________________________________________________123Graph_LBL_AGRAFICO_1" localSheetId="0" hidden="1">[1]A!#REF!</definedName>
    <definedName name="_1605____________________________________________________________________123Graph_LBL_AGRAFICO_1" hidden="1">[1]A!#REF!</definedName>
    <definedName name="_1610____________________________________________________________________123Graph_LBL_AGRAFICO_2" localSheetId="0" hidden="1">[1]A!#REF!</definedName>
    <definedName name="_1610____________________________________________________________________123Graph_LBL_AGRAFICO_2" hidden="1">[1]A!#REF!</definedName>
    <definedName name="_1615____________________________________________________________________123Graph_XGRAFICO_1" localSheetId="0" hidden="1">[1]A!#REF!</definedName>
    <definedName name="_1615____________________________________________________________________123Graph_XGRAFICO_1" hidden="1">[1]A!#REF!</definedName>
    <definedName name="_1620____________________________________________________________________123Graph_XGRAFICO_2" localSheetId="0" hidden="1">[1]A!#REF!</definedName>
    <definedName name="_1620____________________________________________________________________123Graph_XGRAFICO_2" hidden="1">[1]A!#REF!</definedName>
    <definedName name="_1625___________________________________________________________________123Graph_AGRAFICO_1" localSheetId="0" hidden="1">[1]A!#REF!</definedName>
    <definedName name="_1625___________________________________________________________________123Graph_AGRAFICO_1" hidden="1">[1]A!#REF!</definedName>
    <definedName name="_1630___________________________________________________________________123Graph_AGRAFICO_2" localSheetId="0" hidden="1">[1]A!#REF!</definedName>
    <definedName name="_1630___________________________________________________________________123Graph_AGRAFICO_2" hidden="1">[1]A!#REF!</definedName>
    <definedName name="_1635___________________________________________________________________123Graph_LBL_AGRAFICO_1" localSheetId="0" hidden="1">[1]A!#REF!</definedName>
    <definedName name="_1635___________________________________________________________________123Graph_LBL_AGRAFICO_1" hidden="1">[1]A!#REF!</definedName>
    <definedName name="_1640___________________________________________________________________123Graph_LBL_AGRAFICO_2" localSheetId="0" hidden="1">[1]A!#REF!</definedName>
    <definedName name="_1640___________________________________________________________________123Graph_LBL_AGRAFICO_2" hidden="1">[1]A!#REF!</definedName>
    <definedName name="_1645___________________________________________________________________123Graph_XGRAFICO_1" localSheetId="0" hidden="1">[1]A!#REF!</definedName>
    <definedName name="_1645___________________________________________________________________123Graph_XGRAFICO_1" hidden="1">[1]A!#REF!</definedName>
    <definedName name="_165____________________________________________________________________________________________________________________123Graph_LBL_AGRAFICO_1" localSheetId="0" hidden="1">[1]A!#REF!</definedName>
    <definedName name="_165____________________________________________________________________________________________________________________123Graph_LBL_AGRAFICO_1" hidden="1">[1]A!#REF!</definedName>
    <definedName name="_1650___________________________________________________________________123Graph_XGRAFICO_2" localSheetId="0" hidden="1">[1]A!#REF!</definedName>
    <definedName name="_1650___________________________________________________________________123Graph_XGRAFICO_2" hidden="1">[1]A!#REF!</definedName>
    <definedName name="_1655__________________________________________________________________123Graph_AGRAFICO_1" localSheetId="0" hidden="1">[1]A!#REF!</definedName>
    <definedName name="_1655__________________________________________________________________123Graph_AGRAFICO_1" hidden="1">[1]A!#REF!</definedName>
    <definedName name="_1660__________________________________________________________________123Graph_AGRAFICO_2" localSheetId="0" hidden="1">[1]A!#REF!</definedName>
    <definedName name="_1660__________________________________________________________________123Graph_AGRAFICO_2" hidden="1">[1]A!#REF!</definedName>
    <definedName name="_1665__________________________________________________________________123Graph_LBL_AGRAFICO_1" localSheetId="0" hidden="1">[1]A!#REF!</definedName>
    <definedName name="_1665__________________________________________________________________123Graph_LBL_AGRAFICO_1" hidden="1">[1]A!#REF!</definedName>
    <definedName name="_1670__________________________________________________________________123Graph_LBL_AGRAFICO_2" localSheetId="0" hidden="1">[1]A!#REF!</definedName>
    <definedName name="_1670__________________________________________________________________123Graph_LBL_AGRAFICO_2" hidden="1">[1]A!#REF!</definedName>
    <definedName name="_1675__________________________________________________________________123Graph_XGRAFICO_1" localSheetId="0" hidden="1">[1]A!#REF!</definedName>
    <definedName name="_1675__________________________________________________________________123Graph_XGRAFICO_1" hidden="1">[1]A!#REF!</definedName>
    <definedName name="_1680__________________________________________________________________123Graph_XGRAFICO_2" localSheetId="0" hidden="1">[1]A!#REF!</definedName>
    <definedName name="_1680__________________________________________________________________123Graph_XGRAFICO_2" hidden="1">[1]A!#REF!</definedName>
    <definedName name="_1685_________________________________________________________________123Graph_AGRAFICO_1" localSheetId="0" hidden="1">[1]A!#REF!</definedName>
    <definedName name="_1685_________________________________________________________________123Graph_AGRAFICO_1" hidden="1">[1]A!#REF!</definedName>
    <definedName name="_1690_________________________________________________________________123Graph_AGRAFICO_2" localSheetId="0" hidden="1">[1]A!#REF!</definedName>
    <definedName name="_1690_________________________________________________________________123Graph_AGRAFICO_2" hidden="1">[1]A!#REF!</definedName>
    <definedName name="_1695_________________________________________________________________123Graph_LBL_AGRAFICO_1" localSheetId="0" hidden="1">[1]A!#REF!</definedName>
    <definedName name="_1695_________________________________________________________________123Graph_LBL_AGRAFICO_1" hidden="1">[1]A!#REF!</definedName>
    <definedName name="_17__123Graph_XGRAFICO_1" localSheetId="0" hidden="1">[1]A!#REF!</definedName>
    <definedName name="_17__123Graph_XGRAFICO_1" hidden="1">[1]A!#REF!</definedName>
    <definedName name="_170____________________________________________________________________________________________________________________123Graph_LBL_AGRAFICO_2" localSheetId="0" hidden="1">[1]A!#REF!</definedName>
    <definedName name="_170____________________________________________________________________________________________________________________123Graph_LBL_AGRAFICO_2" hidden="1">[1]A!#REF!</definedName>
    <definedName name="_1700_________________________________________________________________123Graph_LBL_AGRAFICO_2" localSheetId="0" hidden="1">[1]A!#REF!</definedName>
    <definedName name="_1700_________________________________________________________________123Graph_LBL_AGRAFICO_2" hidden="1">[1]A!#REF!</definedName>
    <definedName name="_1705_________________________________________________________________123Graph_XGRAFICO_1" localSheetId="0" hidden="1">[1]A!#REF!</definedName>
    <definedName name="_1705_________________________________________________________________123Graph_XGRAFICO_1" hidden="1">[1]A!#REF!</definedName>
    <definedName name="_1710_________________________________________________________________123Graph_XGRAFICO_2" localSheetId="0" hidden="1">[1]A!#REF!</definedName>
    <definedName name="_1710_________________________________________________________________123Graph_XGRAFICO_2" hidden="1">[1]A!#REF!</definedName>
    <definedName name="_1715________________________________________________________________123Graph_AGRAFICO_1" localSheetId="0" hidden="1">[1]A!#REF!</definedName>
    <definedName name="_1715________________________________________________________________123Graph_AGRAFICO_1" hidden="1">[1]A!#REF!</definedName>
    <definedName name="_1720________________________________________________________________123Graph_AGRAFICO_2" localSheetId="0" hidden="1">[1]A!#REF!</definedName>
    <definedName name="_1720________________________________________________________________123Graph_AGRAFICO_2" hidden="1">[1]A!#REF!</definedName>
    <definedName name="_1725________________________________________________________________123Graph_LBL_AGRAFICO_1" localSheetId="0" hidden="1">[1]A!#REF!</definedName>
    <definedName name="_1725________________________________________________________________123Graph_LBL_AGRAFICO_1" hidden="1">[1]A!#REF!</definedName>
    <definedName name="_1730________________________________________________________________123Graph_LBL_AGRAFICO_2" localSheetId="0" hidden="1">[1]A!#REF!</definedName>
    <definedName name="_1730________________________________________________________________123Graph_LBL_AGRAFICO_2" hidden="1">[1]A!#REF!</definedName>
    <definedName name="_1735________________________________________________________________123Graph_XGRAFICO_1" localSheetId="0" hidden="1">[1]A!#REF!</definedName>
    <definedName name="_1735________________________________________________________________123Graph_XGRAFICO_1" hidden="1">[1]A!#REF!</definedName>
    <definedName name="_1740________________________________________________________________123Graph_XGRAFICO_2" localSheetId="0" hidden="1">[1]A!#REF!</definedName>
    <definedName name="_1740________________________________________________________________123Graph_XGRAFICO_2" hidden="1">[1]A!#REF!</definedName>
    <definedName name="_1745_______________________________________________________________123Graph_AGRAFICO_1" localSheetId="0" hidden="1">[1]A!#REF!</definedName>
    <definedName name="_1745_______________________________________________________________123Graph_AGRAFICO_1" hidden="1">[1]A!#REF!</definedName>
    <definedName name="_175____________________________________________________________________________________________________________________123Graph_XGRAFICO_1" localSheetId="0" hidden="1">[1]A!#REF!</definedName>
    <definedName name="_175____________________________________________________________________________________________________________________123Graph_XGRAFICO_1" hidden="1">[1]A!#REF!</definedName>
    <definedName name="_1750_______________________________________________________________123Graph_AGRAFICO_2" localSheetId="0" hidden="1">[1]A!#REF!</definedName>
    <definedName name="_1750_______________________________________________________________123Graph_AGRAFICO_2" hidden="1">[1]A!#REF!</definedName>
    <definedName name="_1755_______________________________________________________________123Graph_LBL_AGRAFICO_1" localSheetId="0" hidden="1">[1]A!#REF!</definedName>
    <definedName name="_1755_______________________________________________________________123Graph_LBL_AGRAFICO_1" hidden="1">[1]A!#REF!</definedName>
    <definedName name="_1760_______________________________________________________________123Graph_LBL_AGRAFICO_2" localSheetId="0" hidden="1">[1]A!#REF!</definedName>
    <definedName name="_1760_______________________________________________________________123Graph_LBL_AGRAFICO_2" hidden="1">[1]A!#REF!</definedName>
    <definedName name="_1765_______________________________________________________________123Graph_XGRAFICO_1" localSheetId="0" hidden="1">[1]A!#REF!</definedName>
    <definedName name="_1765_______________________________________________________________123Graph_XGRAFICO_1" hidden="1">[1]A!#REF!</definedName>
    <definedName name="_1770_______________________________________________________________123Graph_XGRAFICO_2" localSheetId="0" hidden="1">[1]A!#REF!</definedName>
    <definedName name="_1770_______________________________________________________________123Graph_XGRAFICO_2" hidden="1">[1]A!#REF!</definedName>
    <definedName name="_1775______________________________________________________________123Graph_AGRAFICO_1" localSheetId="0" hidden="1">[1]A!#REF!</definedName>
    <definedName name="_1775______________________________________________________________123Graph_AGRAFICO_1" hidden="1">[1]A!#REF!</definedName>
    <definedName name="_1780______________________________________________________________123Graph_AGRAFICO_2" localSheetId="0" hidden="1">[1]A!#REF!</definedName>
    <definedName name="_1780______________________________________________________________123Graph_AGRAFICO_2" hidden="1">[1]A!#REF!</definedName>
    <definedName name="_1785______________________________________________________________123Graph_LBL_AGRAFICO_1" localSheetId="0" hidden="1">[1]A!#REF!</definedName>
    <definedName name="_1785______________________________________________________________123Graph_LBL_AGRAFICO_1" hidden="1">[1]A!#REF!</definedName>
    <definedName name="_1790______________________________________________________________123Graph_LBL_AGRAFICO_2" localSheetId="0" hidden="1">[1]A!#REF!</definedName>
    <definedName name="_1790______________________________________________________________123Graph_LBL_AGRAFICO_2" hidden="1">[1]A!#REF!</definedName>
    <definedName name="_1795______________________________________________________________123Graph_XGRAFICO_1" localSheetId="0" hidden="1">[1]A!#REF!</definedName>
    <definedName name="_1795______________________________________________________________123Graph_XGRAFICO_1" hidden="1">[1]A!#REF!</definedName>
    <definedName name="_18__123Graph_LBL_AGRAFICO_1" localSheetId="0" hidden="1">[1]A!#REF!</definedName>
    <definedName name="_18__123Graph_LBL_AGRAFICO_1" hidden="1">[1]A!#REF!</definedName>
    <definedName name="_18__123Graph_XGRAFICO_2" localSheetId="0" hidden="1">[1]A!#REF!</definedName>
    <definedName name="_18__123Graph_XGRAFICO_2" hidden="1">[1]A!#REF!</definedName>
    <definedName name="_180____________________________________________________________________________________________________________________123Graph_XGRAFICO_2" localSheetId="0" hidden="1">[1]A!#REF!</definedName>
    <definedName name="_180____________________________________________________________________________________________________________________123Graph_XGRAFICO_2" hidden="1">[1]A!#REF!</definedName>
    <definedName name="_1800______________________________________________________________123Graph_XGRAFICO_2" localSheetId="0" hidden="1">[1]A!#REF!</definedName>
    <definedName name="_1800______________________________________________________________123Graph_XGRAFICO_2" hidden="1">[1]A!#REF!</definedName>
    <definedName name="_1805_____________________________________________________________123Graph_AGRAFICO_1" localSheetId="0" hidden="1">[1]A!#REF!</definedName>
    <definedName name="_1805_____________________________________________________________123Graph_AGRAFICO_1" hidden="1">[1]A!#REF!</definedName>
    <definedName name="_1810_____________________________________________________________123Graph_AGRAFICO_2" localSheetId="0" hidden="1">[1]A!#REF!</definedName>
    <definedName name="_1810_____________________________________________________________123Graph_AGRAFICO_2" hidden="1">[1]A!#REF!</definedName>
    <definedName name="_1815_____________________________________________________________123Graph_LBL_AGRAFICO_1" localSheetId="0" hidden="1">[1]A!#REF!</definedName>
    <definedName name="_1815_____________________________________________________________123Graph_LBL_AGRAFICO_1" hidden="1">[1]A!#REF!</definedName>
    <definedName name="_1820_____________________________________________________________123Graph_LBL_AGRAFICO_2" localSheetId="0" hidden="1">[1]A!#REF!</definedName>
    <definedName name="_1820_____________________________________________________________123Graph_LBL_AGRAFICO_2" hidden="1">[1]A!#REF!</definedName>
    <definedName name="_1825_____________________________________________________________123Graph_XGRAFICO_1" localSheetId="0" hidden="1">[1]A!#REF!</definedName>
    <definedName name="_1825_____________________________________________________________123Graph_XGRAFICO_1" hidden="1">[1]A!#REF!</definedName>
    <definedName name="_1830_____________________________________________________________123Graph_XGRAFICO_2" localSheetId="0" hidden="1">[1]A!#REF!</definedName>
    <definedName name="_1830_____________________________________________________________123Graph_XGRAFICO_2" hidden="1">[1]A!#REF!</definedName>
    <definedName name="_1835____________________________________________________________123Graph_AGRAFICO_1" localSheetId="0" hidden="1">[1]A!#REF!</definedName>
    <definedName name="_1835____________________________________________________________123Graph_AGRAFICO_1" hidden="1">[1]A!#REF!</definedName>
    <definedName name="_1840____________________________________________________________123Graph_AGRAFICO_2" localSheetId="0" hidden="1">[1]A!#REF!</definedName>
    <definedName name="_1840____________________________________________________________123Graph_AGRAFICO_2" hidden="1">[1]A!#REF!</definedName>
    <definedName name="_1845____________________________________________________________123Graph_LBL_AGRAFICO_1" localSheetId="0" hidden="1">[1]A!#REF!</definedName>
    <definedName name="_1845____________________________________________________________123Graph_LBL_AGRAFICO_1" hidden="1">[1]A!#REF!</definedName>
    <definedName name="_185___________________________________________________________________________________________________________________123Graph_AGRAFICO_1" localSheetId="0" hidden="1">[1]A!#REF!</definedName>
    <definedName name="_185___________________________________________________________________________________________________________________123Graph_AGRAFICO_1" hidden="1">[1]A!#REF!</definedName>
    <definedName name="_1850____________________________________________________________123Graph_LBL_AGRAFICO_2" localSheetId="0" hidden="1">[1]A!#REF!</definedName>
    <definedName name="_1850____________________________________________________________123Graph_LBL_AGRAFICO_2" hidden="1">[1]A!#REF!</definedName>
    <definedName name="_1855____________________________________________________________123Graph_XGRAFICO_1" localSheetId="0" hidden="1">[1]A!#REF!</definedName>
    <definedName name="_1855____________________________________________________________123Graph_XGRAFICO_1" hidden="1">[1]A!#REF!</definedName>
    <definedName name="_1860____________________________________________________________123Graph_XGRAFICO_2" localSheetId="0" hidden="1">[1]A!#REF!</definedName>
    <definedName name="_1860____________________________________________________________123Graph_XGRAFICO_2" hidden="1">[1]A!#REF!</definedName>
    <definedName name="_1865___________________________________________________________123Graph_AGRAFICO_1" localSheetId="0" hidden="1">[1]A!#REF!</definedName>
    <definedName name="_1865___________________________________________________________123Graph_AGRAFICO_1" hidden="1">[1]A!#REF!</definedName>
    <definedName name="_1870___________________________________________________________123Graph_AGRAFICO_2" localSheetId="0" hidden="1">[1]A!#REF!</definedName>
    <definedName name="_1870___________________________________________________________123Graph_AGRAFICO_2" hidden="1">[1]A!#REF!</definedName>
    <definedName name="_1875___________________________________________________________123Graph_LBL_AGRAFICO_1" localSheetId="0" hidden="1">[1]A!#REF!</definedName>
    <definedName name="_1875___________________________________________________________123Graph_LBL_AGRAFICO_1" hidden="1">[1]A!#REF!</definedName>
    <definedName name="_1880___________________________________________________________123Graph_LBL_AGRAFICO_2" localSheetId="0" hidden="1">[1]A!#REF!</definedName>
    <definedName name="_1880___________________________________________________________123Graph_LBL_AGRAFICO_2" hidden="1">[1]A!#REF!</definedName>
    <definedName name="_1885___________________________________________________________123Graph_XGRAFICO_1" localSheetId="0" hidden="1">[1]A!#REF!</definedName>
    <definedName name="_1885___________________________________________________________123Graph_XGRAFICO_1" hidden="1">[1]A!#REF!</definedName>
    <definedName name="_1890___________________________________________________________123Graph_XGRAFICO_2" localSheetId="0" hidden="1">[1]A!#REF!</definedName>
    <definedName name="_1890___________________________________________________________123Graph_XGRAFICO_2" hidden="1">[1]A!#REF!</definedName>
    <definedName name="_1895__________________________________________________________123Graph_AGRAFICO_1" localSheetId="0" hidden="1">[1]A!#REF!</definedName>
    <definedName name="_1895__________________________________________________________123Graph_AGRAFICO_1" hidden="1">[1]A!#REF!</definedName>
    <definedName name="_190___________________________________________________________________________________________________________________123Graph_AGRAFICO_2" localSheetId="0" hidden="1">[1]A!#REF!</definedName>
    <definedName name="_190___________________________________________________________________________________________________________________123Graph_AGRAFICO_2" hidden="1">[1]A!#REF!</definedName>
    <definedName name="_1900__________________________________________________________123Graph_AGRAFICO_2" localSheetId="0" hidden="1">[1]A!#REF!</definedName>
    <definedName name="_1900__________________________________________________________123Graph_AGRAFICO_2" hidden="1">[1]A!#REF!</definedName>
    <definedName name="_1905__________________________________________________________123Graph_LBL_AGRAFICO_1" localSheetId="0" hidden="1">[1]A!#REF!</definedName>
    <definedName name="_1905__________________________________________________________123Graph_LBL_AGRAFICO_1" hidden="1">[1]A!#REF!</definedName>
    <definedName name="_1910__________________________________________________________123Graph_LBL_AGRAFICO_2" localSheetId="0" hidden="1">[1]A!#REF!</definedName>
    <definedName name="_1910__________________________________________________________123Graph_LBL_AGRAFICO_2" hidden="1">[1]A!#REF!</definedName>
    <definedName name="_1915__________________________________________________________123Graph_XGRAFICO_1" localSheetId="0" hidden="1">[1]A!#REF!</definedName>
    <definedName name="_1915__________________________________________________________123Graph_XGRAFICO_1" hidden="1">[1]A!#REF!</definedName>
    <definedName name="_1920__________________________________________________________123Graph_XGRAFICO_2" localSheetId="0" hidden="1">[1]A!#REF!</definedName>
    <definedName name="_1920__________________________________________________________123Graph_XGRAFICO_2" hidden="1">[1]A!#REF!</definedName>
    <definedName name="_1925_________________________________________________________123Graph_AGRAFICO_1" localSheetId="0" hidden="1">[1]A!#REF!</definedName>
    <definedName name="_1925_________________________________________________________123Graph_AGRAFICO_1" hidden="1">[1]A!#REF!</definedName>
    <definedName name="_1930_________________________________________________________123Graph_AGRAFICO_2" localSheetId="0" hidden="1">[1]A!#REF!</definedName>
    <definedName name="_1930_________________________________________________________123Graph_AGRAFICO_2" hidden="1">[1]A!#REF!</definedName>
    <definedName name="_1935_________________________________________________________123Graph_LBL_AGRAFICO_1" localSheetId="0" hidden="1">[1]A!#REF!</definedName>
    <definedName name="_1935_________________________________________________________123Graph_LBL_AGRAFICO_1" hidden="1">[1]A!#REF!</definedName>
    <definedName name="_1940_________________________________________________________123Graph_LBL_AGRAFICO_2" localSheetId="0" hidden="1">[1]A!#REF!</definedName>
    <definedName name="_1940_________________________________________________________123Graph_LBL_AGRAFICO_2" hidden="1">[1]A!#REF!</definedName>
    <definedName name="_1945_________________________________________________________123Graph_XGRAFICO_1" localSheetId="0" hidden="1">[1]A!#REF!</definedName>
    <definedName name="_1945_________________________________________________________123Graph_XGRAFICO_1" hidden="1">[1]A!#REF!</definedName>
    <definedName name="_195___________________________________________________________________________________________________________________123Graph_LBL_AGRAFICO_1" localSheetId="0" hidden="1">[1]A!#REF!</definedName>
    <definedName name="_195___________________________________________________________________________________________________________________123Graph_LBL_AGRAFICO_1" hidden="1">[1]A!#REF!</definedName>
    <definedName name="_195__123Graph_LBL_AGRAFICO_1" localSheetId="0" hidden="1">[1]A!#REF!</definedName>
    <definedName name="_195__123Graph_LBL_AGRAFICO_1" hidden="1">[1]A!#REF!</definedName>
    <definedName name="_1950_________________________________________________________123Graph_XGRAFICO_2" localSheetId="0" hidden="1">[1]A!#REF!</definedName>
    <definedName name="_1950_________________________________________________________123Graph_XGRAFICO_2" hidden="1">[1]A!#REF!</definedName>
    <definedName name="_1955________________________________________________________123Graph_AGRAFICO_1" localSheetId="0" hidden="1">[1]A!#REF!</definedName>
    <definedName name="_1955________________________________________________________123Graph_AGRAFICO_1" hidden="1">[1]A!#REF!</definedName>
    <definedName name="_1960________________________________________________________123Graph_AGRAFICO_2" localSheetId="0" hidden="1">[1]A!#REF!</definedName>
    <definedName name="_1960________________________________________________________123Graph_AGRAFICO_2" hidden="1">[1]A!#REF!</definedName>
    <definedName name="_1965________________________________________________________123Graph_LBL_AGRAFICO_1" localSheetId="0" hidden="1">[1]A!#REF!</definedName>
    <definedName name="_1965________________________________________________________123Graph_LBL_AGRAFICO_1" hidden="1">[1]A!#REF!</definedName>
    <definedName name="_1970________________________________________________________123Graph_LBL_AGRAFICO_2" localSheetId="0" hidden="1">[1]A!#REF!</definedName>
    <definedName name="_1970________________________________________________________123Graph_LBL_AGRAFICO_2" hidden="1">[1]A!#REF!</definedName>
    <definedName name="_1975________________________________________________________123Graph_XGRAFICO_1" localSheetId="0" hidden="1">[1]A!#REF!</definedName>
    <definedName name="_1975________________________________________________________123Graph_XGRAFICO_1" hidden="1">[1]A!#REF!</definedName>
    <definedName name="_1980________________________________________________________123Graph_XGRAFICO_2" localSheetId="0" hidden="1">[1]A!#REF!</definedName>
    <definedName name="_1980________________________________________________________123Graph_XGRAFICO_2" hidden="1">[1]A!#REF!</definedName>
    <definedName name="_1985_______________________________________________________123Graph_AGRAFICO_1" localSheetId="0" hidden="1">[1]A!#REF!</definedName>
    <definedName name="_1985_______________________________________________________123Graph_AGRAFICO_1" hidden="1">[1]A!#REF!</definedName>
    <definedName name="_1990_______________________________________________________123Graph_AGRAFICO_2" localSheetId="0" hidden="1">[1]A!#REF!</definedName>
    <definedName name="_1990_______________________________________________________123Graph_AGRAFICO_2" hidden="1">[1]A!#REF!</definedName>
    <definedName name="_1995_______________________________________________________123Graph_LBL_AGRAFICO_1" localSheetId="0" hidden="1">[1]A!#REF!</definedName>
    <definedName name="_1995_______________________________________________________123Graph_LBL_AGRAFICO_1" hidden="1">[1]A!#REF!</definedName>
    <definedName name="_2____123Graph_AGRAFICO_2" localSheetId="0" hidden="1">[1]A!#REF!</definedName>
    <definedName name="_2____123Graph_AGRAFICO_2" hidden="1">[1]A!#REF!</definedName>
    <definedName name="_2__123Graph_AGRAFICO_1" localSheetId="0" hidden="1">[1]A!#REF!</definedName>
    <definedName name="_2__123Graph_AGRAFICO_1" hidden="1">[1]A!#REF!</definedName>
    <definedName name="_2__123Graph_AGRAFICO_2" localSheetId="0" hidden="1">[1]A!#REF!</definedName>
    <definedName name="_2__123Graph_AGRAFICO_2" hidden="1">[1]A!#REF!</definedName>
    <definedName name="_20_________________________________________________________________________________________________________________________123Graph_LBL_AGRAFICO_2" localSheetId="0" hidden="1">[1]A!#REF!</definedName>
    <definedName name="_20_________________________________________________________________________________________________________________________123Graph_LBL_AGRAFICO_2" hidden="1">[1]A!#REF!</definedName>
    <definedName name="_20__123Graph_AGRAFICO_2" localSheetId="0" hidden="1">[1]A!#REF!</definedName>
    <definedName name="_20__123Graph_AGRAFICO_2" hidden="1">[1]A!#REF!</definedName>
    <definedName name="_200___________________________________________________________________________________________________________________123Graph_LBL_AGRAFICO_2" localSheetId="0" hidden="1">[1]A!#REF!</definedName>
    <definedName name="_200___________________________________________________________________________________________________________________123Graph_LBL_AGRAFICO_2" hidden="1">[1]A!#REF!</definedName>
    <definedName name="_2000_______________________________________________________123Graph_LBL_AGRAFICO_2" localSheetId="0" hidden="1">[1]A!#REF!</definedName>
    <definedName name="_2000_______________________________________________________123Graph_LBL_AGRAFICO_2" hidden="1">[1]A!#REF!</definedName>
    <definedName name="_2005_______________________________________________________123Graph_XGRAFICO_1" localSheetId="0" hidden="1">[1]A!#REF!</definedName>
    <definedName name="_2005_______________________________________________________123Graph_XGRAFICO_1" hidden="1">[1]A!#REF!</definedName>
    <definedName name="_2010_______________________________________________________123Graph_XGRAFICO_2" localSheetId="0" hidden="1">[1]A!#REF!</definedName>
    <definedName name="_2010_______________________________________________________123Graph_XGRAFICO_2" hidden="1">[1]A!#REF!</definedName>
    <definedName name="_2015______________________________________________________123Graph_AGRAFICO_1" localSheetId="0" hidden="1">[1]A!#REF!</definedName>
    <definedName name="_2015______________________________________________________123Graph_AGRAFICO_1" hidden="1">[1]A!#REF!</definedName>
    <definedName name="_2020______________________________________________________123Graph_AGRAFICO_2" localSheetId="0" hidden="1">[1]A!#REF!</definedName>
    <definedName name="_2020______________________________________________________123Graph_AGRAFICO_2" hidden="1">[1]A!#REF!</definedName>
    <definedName name="_2025______________________________________________________123Graph_LBL_AGRAFICO_1" localSheetId="0" hidden="1">[1]A!#REF!</definedName>
    <definedName name="_2025______________________________________________________123Graph_LBL_AGRAFICO_1" hidden="1">[1]A!#REF!</definedName>
    <definedName name="_2030______________________________________________________123Graph_LBL_AGRAFICO_2" localSheetId="0" hidden="1">[1]A!#REF!</definedName>
    <definedName name="_2030______________________________________________________123Graph_LBL_AGRAFICO_2" hidden="1">[1]A!#REF!</definedName>
    <definedName name="_2035______________________________________________________123Graph_XGRAFICO_1" localSheetId="0" hidden="1">[1]A!#REF!</definedName>
    <definedName name="_2035______________________________________________________123Graph_XGRAFICO_1" hidden="1">[1]A!#REF!</definedName>
    <definedName name="_2040______________________________________________________123Graph_XGRAFICO_2" localSheetId="0" hidden="1">[1]A!#REF!</definedName>
    <definedName name="_2040______________________________________________________123Graph_XGRAFICO_2" hidden="1">[1]A!#REF!</definedName>
    <definedName name="_2045_____________________________________________________123Graph_AGRAFICO_1" localSheetId="0" hidden="1">[1]A!#REF!</definedName>
    <definedName name="_2045_____________________________________________________123Graph_AGRAFICO_1" hidden="1">[1]A!#REF!</definedName>
    <definedName name="_205___________________________________________________________________________________________________________________123Graph_XGRAFICO_1" localSheetId="0" hidden="1">[1]A!#REF!</definedName>
    <definedName name="_205___________________________________________________________________________________________________________________123Graph_XGRAFICO_1" hidden="1">[1]A!#REF!</definedName>
    <definedName name="_2050_____________________________________________________123Graph_AGRAFICO_2" localSheetId="0" hidden="1">[1]A!#REF!</definedName>
    <definedName name="_2050_____________________________________________________123Graph_AGRAFICO_2" hidden="1">[1]A!#REF!</definedName>
    <definedName name="_2055_____________________________________________________123Graph_LBL_AGRAFICO_1" localSheetId="0" hidden="1">[1]A!#REF!</definedName>
    <definedName name="_2055_____________________________________________________123Graph_LBL_AGRAFICO_1" hidden="1">[1]A!#REF!</definedName>
    <definedName name="_2060_____________________________________________________123Graph_LBL_AGRAFICO_2" localSheetId="0" hidden="1">[1]A!#REF!</definedName>
    <definedName name="_2060_____________________________________________________123Graph_LBL_AGRAFICO_2" hidden="1">[1]A!#REF!</definedName>
    <definedName name="_2065_____________________________________________________123Graph_XGRAFICO_1" localSheetId="0" hidden="1">[1]A!#REF!</definedName>
    <definedName name="_2065_____________________________________________________123Graph_XGRAFICO_1" hidden="1">[1]A!#REF!</definedName>
    <definedName name="_2070_____________________________________________________123Graph_XGRAFICO_2" localSheetId="0" hidden="1">[1]A!#REF!</definedName>
    <definedName name="_2070_____________________________________________________123Graph_XGRAFICO_2" hidden="1">[1]A!#REF!</definedName>
    <definedName name="_2075____________________________________________________123Graph_AGRAFICO_1" localSheetId="0" hidden="1">[1]A!#REF!</definedName>
    <definedName name="_2075____________________________________________________123Graph_AGRAFICO_1" hidden="1">[1]A!#REF!</definedName>
    <definedName name="_2080____________________________________________________123Graph_AGRAFICO_2" localSheetId="0" hidden="1">[1]A!#REF!</definedName>
    <definedName name="_2080____________________________________________________123Graph_AGRAFICO_2" hidden="1">[1]A!#REF!</definedName>
    <definedName name="_2085____________________________________________________123Graph_LBL_AGRAFICO_1" localSheetId="0" hidden="1">[1]A!#REF!</definedName>
    <definedName name="_2085____________________________________________________123Graph_LBL_AGRAFICO_1" hidden="1">[1]A!#REF!</definedName>
    <definedName name="_2090____________________________________________________123Graph_LBL_AGRAFICO_2" localSheetId="0" hidden="1">[1]A!#REF!</definedName>
    <definedName name="_2090____________________________________________________123Graph_LBL_AGRAFICO_2" hidden="1">[1]A!#REF!</definedName>
    <definedName name="_2095____________________________________________________123Graph_XGRAFICO_1" localSheetId="0" hidden="1">[1]A!#REF!</definedName>
    <definedName name="_2095____________________________________________________123Graph_XGRAFICO_1" hidden="1">[1]A!#REF!</definedName>
    <definedName name="_210___________________________________________________________________________________________________________________123Graph_XGRAFICO_2" localSheetId="0" hidden="1">[1]A!#REF!</definedName>
    <definedName name="_210___________________________________________________________________________________________________________________123Graph_XGRAFICO_2" hidden="1">[1]A!#REF!</definedName>
    <definedName name="_2100____________________________________________________123Graph_XGRAFICO_2" localSheetId="0" hidden="1">[1]A!#REF!</definedName>
    <definedName name="_2100____________________________________________________123Graph_XGRAFICO_2" hidden="1">[1]A!#REF!</definedName>
    <definedName name="_2105___________________________________________________123Graph_AGRAFICO_1" localSheetId="0" hidden="1">[1]A!#REF!</definedName>
    <definedName name="_2105___________________________________________________123Graph_AGRAFICO_1" hidden="1">[1]A!#REF!</definedName>
    <definedName name="_2110___________________________________________________123Graph_AGRAFICO_2" localSheetId="0" hidden="1">[1]A!#REF!</definedName>
    <definedName name="_2110___________________________________________________123Graph_AGRAFICO_2" hidden="1">[1]A!#REF!</definedName>
    <definedName name="_2115___________________________________________________123Graph_LBL_AGRAFICO_1" localSheetId="0" hidden="1">[1]A!#REF!</definedName>
    <definedName name="_2115___________________________________________________123Graph_LBL_AGRAFICO_1" hidden="1">[1]A!#REF!</definedName>
    <definedName name="_2120___________________________________________________123Graph_LBL_AGRAFICO_2" localSheetId="0" hidden="1">[1]A!#REF!</definedName>
    <definedName name="_2120___________________________________________________123Graph_LBL_AGRAFICO_2" hidden="1">[1]A!#REF!</definedName>
    <definedName name="_2125___________________________________________________123Graph_XGRAFICO_1" localSheetId="0" hidden="1">[1]A!#REF!</definedName>
    <definedName name="_2125___________________________________________________123Graph_XGRAFICO_1" hidden="1">[1]A!#REF!</definedName>
    <definedName name="_2130___________________________________________________123Graph_XGRAFICO_2" localSheetId="0" hidden="1">[1]A!#REF!</definedName>
    <definedName name="_2130___________________________________________________123Graph_XGRAFICO_2" hidden="1">[1]A!#REF!</definedName>
    <definedName name="_2135__________________________________________________123Graph_AGRAFICO_1" localSheetId="0" hidden="1">[1]A!#REF!</definedName>
    <definedName name="_2135__________________________________________________123Graph_AGRAFICO_1" hidden="1">[1]A!#REF!</definedName>
    <definedName name="_2140__________________________________________________123Graph_AGRAFICO_2" localSheetId="0" hidden="1">[1]A!#REF!</definedName>
    <definedName name="_2140__________________________________________________123Graph_AGRAFICO_2" hidden="1">[1]A!#REF!</definedName>
    <definedName name="_2145__________________________________________________123Graph_LBL_AGRAFICO_1" localSheetId="0" hidden="1">[1]A!#REF!</definedName>
    <definedName name="_2145__________________________________________________123Graph_LBL_AGRAFICO_1" hidden="1">[1]A!#REF!</definedName>
    <definedName name="_215__________________________________________________________________________________________________________________123Graph_AGRAFICO_1" localSheetId="0" hidden="1">[1]A!#REF!</definedName>
    <definedName name="_215__________________________________________________________________________________________________________________123Graph_AGRAFICO_1" hidden="1">[1]A!#REF!</definedName>
    <definedName name="_2150__________________________________________________123Graph_LBL_AGRAFICO_2" localSheetId="0" hidden="1">[1]A!#REF!</definedName>
    <definedName name="_2150__________________________________________________123Graph_LBL_AGRAFICO_2" hidden="1">[1]A!#REF!</definedName>
    <definedName name="_2155__________________________________________________123Graph_XGRAFICO_1" localSheetId="0" hidden="1">[1]A!#REF!</definedName>
    <definedName name="_2155__________________________________________________123Graph_XGRAFICO_1" hidden="1">[1]A!#REF!</definedName>
    <definedName name="_2160__________________________________________________123Graph_XGRAFICO_2" localSheetId="0" hidden="1">[1]A!#REF!</definedName>
    <definedName name="_2160__________________________________________________123Graph_XGRAFICO_2" hidden="1">[1]A!#REF!</definedName>
    <definedName name="_2165_________________________________________________123Graph_AGRAFICO_1" localSheetId="0" hidden="1">[1]A!#REF!</definedName>
    <definedName name="_2165_________________________________________________123Graph_AGRAFICO_1" hidden="1">[1]A!#REF!</definedName>
    <definedName name="_2170_________________________________________________123Graph_AGRAFICO_2" localSheetId="0" hidden="1">[1]A!#REF!</definedName>
    <definedName name="_2170_________________________________________________123Graph_AGRAFICO_2" hidden="1">[1]A!#REF!</definedName>
    <definedName name="_2175_________________________________________________123Graph_LBL_AGRAFICO_1" localSheetId="0" hidden="1">[1]A!#REF!</definedName>
    <definedName name="_2175_________________________________________________123Graph_LBL_AGRAFICO_1" hidden="1">[1]A!#REF!</definedName>
    <definedName name="_2180_________________________________________________123Graph_LBL_AGRAFICO_2" localSheetId="0" hidden="1">[1]A!#REF!</definedName>
    <definedName name="_2180_________________________________________________123Graph_LBL_AGRAFICO_2" hidden="1">[1]A!#REF!</definedName>
    <definedName name="_2185_________________________________________________123Graph_XGRAFICO_1" localSheetId="0" hidden="1">[1]A!#REF!</definedName>
    <definedName name="_2185_________________________________________________123Graph_XGRAFICO_1" hidden="1">[1]A!#REF!</definedName>
    <definedName name="_2190_________________________________________________123Graph_XGRAFICO_2" localSheetId="0" hidden="1">[1]A!#REF!</definedName>
    <definedName name="_2190_________________________________________________123Graph_XGRAFICO_2" hidden="1">[1]A!#REF!</definedName>
    <definedName name="_2195________________________________________________123Graph_AGRAFICO_1" localSheetId="0" hidden="1">[1]A!#REF!</definedName>
    <definedName name="_2195________________________________________________123Graph_AGRAFICO_1" hidden="1">[1]A!#REF!</definedName>
    <definedName name="_220__________________________________________________________________________________________________________________123Graph_AGRAFICO_2" localSheetId="0" hidden="1">[1]A!#REF!</definedName>
    <definedName name="_220__________________________________________________________________________________________________________________123Graph_AGRAFICO_2" hidden="1">[1]A!#REF!</definedName>
    <definedName name="_2200________________________________________________123Graph_AGRAFICO_2" localSheetId="0" hidden="1">[1]A!#REF!</definedName>
    <definedName name="_2200________________________________________________123Graph_AGRAFICO_2" hidden="1">[1]A!#REF!</definedName>
    <definedName name="_2205________________________________________________123Graph_LBL_AGRAFICO_1" localSheetId="0" hidden="1">[1]A!#REF!</definedName>
    <definedName name="_2205________________________________________________123Graph_LBL_AGRAFICO_1" hidden="1">[1]A!#REF!</definedName>
    <definedName name="_2210________________________________________________123Graph_LBL_AGRAFICO_2" localSheetId="0" hidden="1">[1]A!#REF!</definedName>
    <definedName name="_2210________________________________________________123Graph_LBL_AGRAFICO_2" hidden="1">[1]A!#REF!</definedName>
    <definedName name="_2215________________________________________________123Graph_XGRAFICO_1" localSheetId="0" hidden="1">[1]A!#REF!</definedName>
    <definedName name="_2215________________________________________________123Graph_XGRAFICO_1" hidden="1">[1]A!#REF!</definedName>
    <definedName name="_2220________________________________________________123Graph_XGRAFICO_2" localSheetId="0" hidden="1">[1]A!#REF!</definedName>
    <definedName name="_2220________________________________________________123Graph_XGRAFICO_2" hidden="1">[1]A!#REF!</definedName>
    <definedName name="_2225_______________________________________________123Graph_AGRAFICO_1" localSheetId="0" hidden="1">[1]A!#REF!</definedName>
    <definedName name="_2225_______________________________________________123Graph_AGRAFICO_1" hidden="1">[1]A!#REF!</definedName>
    <definedName name="_2230_______________________________________________123Graph_AGRAFICO_2" localSheetId="0" hidden="1">[1]A!#REF!</definedName>
    <definedName name="_2230_______________________________________________123Graph_AGRAFICO_2" hidden="1">[1]A!#REF!</definedName>
    <definedName name="_2235_______________________________________________123Graph_LBL_AGRAFICO_1" localSheetId="0" hidden="1">[1]A!#REF!</definedName>
    <definedName name="_2235_______________________________________________123Graph_LBL_AGRAFICO_1" hidden="1">[1]A!#REF!</definedName>
    <definedName name="_2240_______________________________________________123Graph_LBL_AGRAFICO_2" localSheetId="0" hidden="1">[1]A!#REF!</definedName>
    <definedName name="_2240_______________________________________________123Graph_LBL_AGRAFICO_2" hidden="1">[1]A!#REF!</definedName>
    <definedName name="_2245_______________________________________________123Graph_XGRAFICO_1" localSheetId="0" hidden="1">[1]A!#REF!</definedName>
    <definedName name="_2245_______________________________________________123Graph_XGRAFICO_1" hidden="1">[1]A!#REF!</definedName>
    <definedName name="_225__________________________________________________________________________________________________________________123Graph_LBL_AGRAFICO_1" localSheetId="0" hidden="1">[1]A!#REF!</definedName>
    <definedName name="_225__________________________________________________________________________________________________________________123Graph_LBL_AGRAFICO_1" hidden="1">[1]A!#REF!</definedName>
    <definedName name="_2250_______________________________________________123Graph_XGRAFICO_2" localSheetId="0" hidden="1">[1]A!#REF!</definedName>
    <definedName name="_2250_______________________________________________123Graph_XGRAFICO_2" hidden="1">[1]A!#REF!</definedName>
    <definedName name="_2255______________________________________________123Graph_AGRAFICO_1" localSheetId="0" hidden="1">[1]A!#REF!</definedName>
    <definedName name="_2255______________________________________________123Graph_AGRAFICO_1" hidden="1">[1]A!#REF!</definedName>
    <definedName name="_2260______________________________________________123Graph_AGRAFICO_2" localSheetId="0" hidden="1">[1]A!#REF!</definedName>
    <definedName name="_2260______________________________________________123Graph_AGRAFICO_2" hidden="1">[1]A!#REF!</definedName>
    <definedName name="_2265______________________________________________123Graph_LBL_AGRAFICO_1" localSheetId="0" hidden="1">[1]A!#REF!</definedName>
    <definedName name="_2265______________________________________________123Graph_LBL_AGRAFICO_1" hidden="1">[1]A!#REF!</definedName>
    <definedName name="_2270______________________________________________123Graph_LBL_AGRAFICO_2" localSheetId="0" hidden="1">[1]A!#REF!</definedName>
    <definedName name="_2270______________________________________________123Graph_LBL_AGRAFICO_2" hidden="1">[1]A!#REF!</definedName>
    <definedName name="_2275______________________________________________123Graph_XGRAFICO_1" localSheetId="0" hidden="1">[1]A!#REF!</definedName>
    <definedName name="_2275______________________________________________123Graph_XGRAFICO_1" hidden="1">[1]A!#REF!</definedName>
    <definedName name="_2280______________________________________________123Graph_XGRAFICO_2" localSheetId="0" hidden="1">[1]A!#REF!</definedName>
    <definedName name="_2280______________________________________________123Graph_XGRAFICO_2" hidden="1">[1]A!#REF!</definedName>
    <definedName name="_2285_____________________________________________123Graph_AGRAFICO_1" localSheetId="0" hidden="1">[1]A!#REF!</definedName>
    <definedName name="_2285_____________________________________________123Graph_AGRAFICO_1" hidden="1">[1]A!#REF!</definedName>
    <definedName name="_2290_____________________________________________123Graph_AGRAFICO_2" localSheetId="0" hidden="1">[1]A!#REF!</definedName>
    <definedName name="_2290_____________________________________________123Graph_AGRAFICO_2" hidden="1">[1]A!#REF!</definedName>
    <definedName name="_2295_____________________________________________123Graph_LBL_AGRAFICO_1" localSheetId="0" hidden="1">[1]A!#REF!</definedName>
    <definedName name="_2295_____________________________________________123Graph_LBL_AGRAFICO_1" hidden="1">[1]A!#REF!</definedName>
    <definedName name="_230__________________________________________________________________________________________________________________123Graph_LBL_AGRAFICO_2" localSheetId="0" hidden="1">[1]A!#REF!</definedName>
    <definedName name="_230__________________________________________________________________________________________________________________123Graph_LBL_AGRAFICO_2" hidden="1">[1]A!#REF!</definedName>
    <definedName name="_2300_____________________________________________123Graph_LBL_AGRAFICO_2" localSheetId="0" hidden="1">[1]A!#REF!</definedName>
    <definedName name="_2300_____________________________________________123Graph_LBL_AGRAFICO_2" hidden="1">[1]A!#REF!</definedName>
    <definedName name="_2305_____________________________________________123Graph_XGRAFICO_1" localSheetId="0" hidden="1">[1]A!#REF!</definedName>
    <definedName name="_2305_____________________________________________123Graph_XGRAFICO_1" hidden="1">[1]A!#REF!</definedName>
    <definedName name="_2310_____________________________________________123Graph_XGRAFICO_2" localSheetId="0" hidden="1">[1]A!#REF!</definedName>
    <definedName name="_2310_____________________________________________123Graph_XGRAFICO_2" hidden="1">[1]A!#REF!</definedName>
    <definedName name="_2315____________________________________________123Graph_AGRAFICO_1" localSheetId="0" hidden="1">[1]A!#REF!</definedName>
    <definedName name="_2315____________________________________________123Graph_AGRAFICO_1" hidden="1">[1]A!#REF!</definedName>
    <definedName name="_2320____________________________________________123Graph_AGRAFICO_2" localSheetId="0" hidden="1">[1]A!#REF!</definedName>
    <definedName name="_2320____________________________________________123Graph_AGRAFICO_2" hidden="1">[1]A!#REF!</definedName>
    <definedName name="_2325____________________________________________123Graph_LBL_AGRAFICO_1" localSheetId="0" hidden="1">[1]A!#REF!</definedName>
    <definedName name="_2325____________________________________________123Graph_LBL_AGRAFICO_1" hidden="1">[1]A!#REF!</definedName>
    <definedName name="_2330____________________________________________123Graph_LBL_AGRAFICO_2" localSheetId="0" hidden="1">[1]A!#REF!</definedName>
    <definedName name="_2330____________________________________________123Graph_LBL_AGRAFICO_2" hidden="1">[1]A!#REF!</definedName>
    <definedName name="_2335____________________________________________123Graph_XGRAFICO_1" localSheetId="0" hidden="1">[1]A!#REF!</definedName>
    <definedName name="_2335____________________________________________123Graph_XGRAFICO_1" hidden="1">[1]A!#REF!</definedName>
    <definedName name="_2340____________________________________________123Graph_XGRAFICO_2" localSheetId="0" hidden="1">[1]A!#REF!</definedName>
    <definedName name="_2340____________________________________________123Graph_XGRAFICO_2" hidden="1">[1]A!#REF!</definedName>
    <definedName name="_2345___________________________________________123Graph_AGRAFICO_1" localSheetId="0" hidden="1">[1]A!#REF!</definedName>
    <definedName name="_2345___________________________________________123Graph_AGRAFICO_1" hidden="1">[1]A!#REF!</definedName>
    <definedName name="_235__________________________________________________________________________________________________________________123Graph_XGRAFICO_1" localSheetId="0" hidden="1">[1]A!#REF!</definedName>
    <definedName name="_235__________________________________________________________________________________________________________________123Graph_XGRAFICO_1" hidden="1">[1]A!#REF!</definedName>
    <definedName name="_2350___________________________________________123Graph_AGRAFICO_2" localSheetId="0" hidden="1">[1]A!#REF!</definedName>
    <definedName name="_2350___________________________________________123Graph_AGRAFICO_2" hidden="1">[1]A!#REF!</definedName>
    <definedName name="_2355___________________________________________123Graph_LBL_AGRAFICO_1" localSheetId="0" hidden="1">[1]A!#REF!</definedName>
    <definedName name="_2355___________________________________________123Graph_LBL_AGRAFICO_1" hidden="1">[1]A!#REF!</definedName>
    <definedName name="_2360___________________________________________123Graph_LBL_AGRAFICO_2" localSheetId="0" hidden="1">[1]A!#REF!</definedName>
    <definedName name="_2360___________________________________________123Graph_LBL_AGRAFICO_2" hidden="1">[1]A!#REF!</definedName>
    <definedName name="_2365___________________________________________123Graph_XGRAFICO_1" localSheetId="0" hidden="1">[1]A!#REF!</definedName>
    <definedName name="_2365___________________________________________123Graph_XGRAFICO_1" hidden="1">[1]A!#REF!</definedName>
    <definedName name="_2370___________________________________________123Graph_XGRAFICO_2" localSheetId="0" hidden="1">[1]A!#REF!</definedName>
    <definedName name="_2370___________________________________________123Graph_XGRAFICO_2" hidden="1">[1]A!#REF!</definedName>
    <definedName name="_2375__________________________________________123Graph_AGRAFICO_1" localSheetId="0" hidden="1">[1]A!#REF!</definedName>
    <definedName name="_2375__________________________________________123Graph_AGRAFICO_1" hidden="1">[1]A!#REF!</definedName>
    <definedName name="_2380__________________________________________123Graph_AGRAFICO_2" localSheetId="0" hidden="1">[1]A!#REF!</definedName>
    <definedName name="_2380__________________________________________123Graph_AGRAFICO_2" hidden="1">[1]A!#REF!</definedName>
    <definedName name="_2385__________________________________________123Graph_LBL_AGRAFICO_1" localSheetId="0" hidden="1">[1]A!#REF!</definedName>
    <definedName name="_2385__________________________________________123Graph_LBL_AGRAFICO_1" hidden="1">[1]A!#REF!</definedName>
    <definedName name="_2390__________________________________________123Graph_LBL_AGRAFICO_2" localSheetId="0" hidden="1">[1]A!#REF!</definedName>
    <definedName name="_2390__________________________________________123Graph_LBL_AGRAFICO_2" hidden="1">[1]A!#REF!</definedName>
    <definedName name="_2395__________________________________________123Graph_XGRAFICO_1" localSheetId="0" hidden="1">[1]A!#REF!</definedName>
    <definedName name="_2395__________________________________________123Graph_XGRAFICO_1" hidden="1">[1]A!#REF!</definedName>
    <definedName name="_24_______123Graph_LBL_AGRAFICO_1" localSheetId="0" hidden="1">[1]A!#REF!</definedName>
    <definedName name="_24_______123Graph_LBL_AGRAFICO_1" hidden="1">[1]A!#REF!</definedName>
    <definedName name="_24__123Graph_LBL_AGRAFICO_2" localSheetId="0" hidden="1">[1]A!#REF!</definedName>
    <definedName name="_24__123Graph_LBL_AGRAFICO_2" hidden="1">[1]A!#REF!</definedName>
    <definedName name="_240__________________________________________________________________________________________________________________123Graph_XGRAFICO_2" localSheetId="0" hidden="1">[1]A!#REF!</definedName>
    <definedName name="_240__________________________________________________________________________________________________________________123Graph_XGRAFICO_2" hidden="1">[1]A!#REF!</definedName>
    <definedName name="_2400__________________________________________123Graph_XGRAFICO_2" localSheetId="0" hidden="1">[1]A!#REF!</definedName>
    <definedName name="_2400__________________________________________123Graph_XGRAFICO_2" hidden="1">[1]A!#REF!</definedName>
    <definedName name="_2405_________________________________________123Graph_AGRAFICO_1" localSheetId="0" hidden="1">[1]A!#REF!</definedName>
    <definedName name="_2405_________________________________________123Graph_AGRAFICO_1" hidden="1">[1]A!#REF!</definedName>
    <definedName name="_2410_________________________________________123Graph_AGRAFICO_2" localSheetId="0" hidden="1">[1]A!#REF!</definedName>
    <definedName name="_2410_________________________________________123Graph_AGRAFICO_2" hidden="1">[1]A!#REF!</definedName>
    <definedName name="_2415_________________________________________123Graph_LBL_AGRAFICO_1" localSheetId="0" hidden="1">[1]A!#REF!</definedName>
    <definedName name="_2415_________________________________________123Graph_LBL_AGRAFICO_1" hidden="1">[1]A!#REF!</definedName>
    <definedName name="_2420_________________________________________123Graph_LBL_AGRAFICO_2" localSheetId="0" hidden="1">[1]A!#REF!</definedName>
    <definedName name="_2420_________________________________________123Graph_LBL_AGRAFICO_2" hidden="1">[1]A!#REF!</definedName>
    <definedName name="_2425_________________________________________123Graph_XGRAFICO_1" localSheetId="0" hidden="1">[1]A!#REF!</definedName>
    <definedName name="_2425_________________________________________123Graph_XGRAFICO_1" hidden="1">[1]A!#REF!</definedName>
    <definedName name="_2430_________________________________________123Graph_XGRAFICO_2" localSheetId="0" hidden="1">[1]A!#REF!</definedName>
    <definedName name="_2430_________________________________________123Graph_XGRAFICO_2" hidden="1">[1]A!#REF!</definedName>
    <definedName name="_2435________________________________________123Graph_AGRAFICO_1" localSheetId="0" hidden="1">[1]A!#REF!</definedName>
    <definedName name="_2435________________________________________123Graph_AGRAFICO_1" hidden="1">[1]A!#REF!</definedName>
    <definedName name="_2440________________________________________123Graph_AGRAFICO_2" localSheetId="0" hidden="1">[1]A!#REF!</definedName>
    <definedName name="_2440________________________________________123Graph_AGRAFICO_2" hidden="1">[1]A!#REF!</definedName>
    <definedName name="_2445________________________________________123Graph_LBL_AGRAFICO_1" localSheetId="0" hidden="1">[1]A!#REF!</definedName>
    <definedName name="_2445________________________________________123Graph_LBL_AGRAFICO_1" hidden="1">[1]A!#REF!</definedName>
    <definedName name="_245_________________________________________________________________________________________________________________123Graph_AGRAFICO_1" localSheetId="0" hidden="1">[1]A!#REF!</definedName>
    <definedName name="_245_________________________________________________________________________________________________________________123Graph_AGRAFICO_1" hidden="1">[1]A!#REF!</definedName>
    <definedName name="_2450________________________________________123Graph_LBL_AGRAFICO_2" localSheetId="0" hidden="1">[1]A!#REF!</definedName>
    <definedName name="_2450________________________________________123Graph_LBL_AGRAFICO_2" hidden="1">[1]A!#REF!</definedName>
    <definedName name="_2455________________________________________123Graph_XGRAFICO_1" localSheetId="0" hidden="1">[1]A!#REF!</definedName>
    <definedName name="_2455________________________________________123Graph_XGRAFICO_1" hidden="1">[1]A!#REF!</definedName>
    <definedName name="_2460________________________________________123Graph_XGRAFICO_2" localSheetId="0" hidden="1">[1]A!#REF!</definedName>
    <definedName name="_2460________________________________________123Graph_XGRAFICO_2" hidden="1">[1]A!#REF!</definedName>
    <definedName name="_2465_______________________________________123Graph_AGRAFICO_1" localSheetId="0" hidden="1">[1]A!#REF!</definedName>
    <definedName name="_2465_______________________________________123Graph_AGRAFICO_1" hidden="1">[1]A!#REF!</definedName>
    <definedName name="_2470_______________________________________123Graph_AGRAFICO_2" localSheetId="0" hidden="1">[1]A!#REF!</definedName>
    <definedName name="_2470_______________________________________123Graph_AGRAFICO_2" hidden="1">[1]A!#REF!</definedName>
    <definedName name="_2475_______________________________________123Graph_LBL_AGRAFICO_1" localSheetId="0" hidden="1">[1]A!#REF!</definedName>
    <definedName name="_2475_______________________________________123Graph_LBL_AGRAFICO_1" hidden="1">[1]A!#REF!</definedName>
    <definedName name="_2480_______________________________________123Graph_LBL_AGRAFICO_2" localSheetId="0" hidden="1">[1]A!#REF!</definedName>
    <definedName name="_2480_______________________________________123Graph_LBL_AGRAFICO_2" hidden="1">[1]A!#REF!</definedName>
    <definedName name="_2485_______________________________________123Graph_XGRAFICO_1" localSheetId="0" hidden="1">[1]A!#REF!</definedName>
    <definedName name="_2485_______________________________________123Graph_XGRAFICO_1" hidden="1">[1]A!#REF!</definedName>
    <definedName name="_2490_______________________________________123Graph_XGRAFICO_2" localSheetId="0" hidden="1">[1]A!#REF!</definedName>
    <definedName name="_2490_______________________________________123Graph_XGRAFICO_2" hidden="1">[1]A!#REF!</definedName>
    <definedName name="_2495______________________________________123Graph_AGRAFICO_1" localSheetId="0" hidden="1">[1]A!#REF!</definedName>
    <definedName name="_2495______________________________________123Graph_AGRAFICO_1" hidden="1">[1]A!#REF!</definedName>
    <definedName name="_25_________________________________________________________________________________________________________________________123Graph_XGRAFICO_1" localSheetId="0" hidden="1">[1]A!#REF!</definedName>
    <definedName name="_25_________________________________________________________________________________________________________________________123Graph_XGRAFICO_1" hidden="1">[1]A!#REF!</definedName>
    <definedName name="_250_________________________________________________________________________________________________________________123Graph_AGRAFICO_2" localSheetId="0" hidden="1">[1]A!#REF!</definedName>
    <definedName name="_250_________________________________________________________________________________________________________________123Graph_AGRAFICO_2" hidden="1">[1]A!#REF!</definedName>
    <definedName name="_2500______________________________________123Graph_AGRAFICO_2" localSheetId="0" hidden="1">[1]A!#REF!</definedName>
    <definedName name="_2500______________________________________123Graph_AGRAFICO_2" hidden="1">[1]A!#REF!</definedName>
    <definedName name="_2505______________________________________123Graph_LBL_AGRAFICO_1" localSheetId="0" hidden="1">[1]A!#REF!</definedName>
    <definedName name="_2505______________________________________123Graph_LBL_AGRAFICO_1" hidden="1">[1]A!#REF!</definedName>
    <definedName name="_2510______________________________________123Graph_LBL_AGRAFICO_2" localSheetId="0" hidden="1">[1]A!#REF!</definedName>
    <definedName name="_2510______________________________________123Graph_LBL_AGRAFICO_2" hidden="1">[1]A!#REF!</definedName>
    <definedName name="_2515______________________________________123Graph_XGRAFICO_1" localSheetId="0" hidden="1">[1]A!#REF!</definedName>
    <definedName name="_2515______________________________________123Graph_XGRAFICO_1" hidden="1">[1]A!#REF!</definedName>
    <definedName name="_2520______________________________________123Graph_XGRAFICO_2" localSheetId="0" hidden="1">[1]A!#REF!</definedName>
    <definedName name="_2520______________________________________123Graph_XGRAFICO_2" hidden="1">[1]A!#REF!</definedName>
    <definedName name="_2525_____________________________________123Graph_AGRAFICO_1" localSheetId="0" hidden="1">[1]A!#REF!</definedName>
    <definedName name="_2525_____________________________________123Graph_AGRAFICO_1" hidden="1">[1]A!#REF!</definedName>
    <definedName name="_2530_____________________________________123Graph_AGRAFICO_2" localSheetId="0" hidden="1">[1]A!#REF!</definedName>
    <definedName name="_2530_____________________________________123Graph_AGRAFICO_2" hidden="1">[1]A!#REF!</definedName>
    <definedName name="_2535_____________________________________123Graph_LBL_AGRAFICO_1" localSheetId="0" hidden="1">[1]A!#REF!</definedName>
    <definedName name="_2535_____________________________________123Graph_LBL_AGRAFICO_1" hidden="1">[1]A!#REF!</definedName>
    <definedName name="_2540_____________________________________123Graph_LBL_AGRAFICO_2" localSheetId="0" hidden="1">[1]A!#REF!</definedName>
    <definedName name="_2540_____________________________________123Graph_LBL_AGRAFICO_2" hidden="1">[1]A!#REF!</definedName>
    <definedName name="_2545_____________________________________123Graph_XGRAFICO_1" localSheetId="0" hidden="1">[1]A!#REF!</definedName>
    <definedName name="_2545_____________________________________123Graph_XGRAFICO_1" hidden="1">[1]A!#REF!</definedName>
    <definedName name="_255_________________________________________________________________________________________________________________123Graph_LBL_AGRAFICO_1" localSheetId="0" hidden="1">[1]A!#REF!</definedName>
    <definedName name="_255_________________________________________________________________________________________________________________123Graph_LBL_AGRAFICO_1" hidden="1">[1]A!#REF!</definedName>
    <definedName name="_2550_____________________________________123Graph_XGRAFICO_2" localSheetId="0" hidden="1">[1]A!#REF!</definedName>
    <definedName name="_2550_____________________________________123Graph_XGRAFICO_2" hidden="1">[1]A!#REF!</definedName>
    <definedName name="_2555____________________________________123Graph_AGRAFICO_1" localSheetId="0" hidden="1">[1]A!#REF!</definedName>
    <definedName name="_2555____________________________________123Graph_AGRAFICO_1" hidden="1">[1]A!#REF!</definedName>
    <definedName name="_2560____________________________________123Graph_AGRAFICO_2" localSheetId="0" hidden="1">[1]A!#REF!</definedName>
    <definedName name="_2560____________________________________123Graph_AGRAFICO_2" hidden="1">[1]A!#REF!</definedName>
    <definedName name="_2565____________________________________123Graph_LBL_AGRAFICO_1" localSheetId="0" hidden="1">[1]A!#REF!</definedName>
    <definedName name="_2565____________________________________123Graph_LBL_AGRAFICO_1" hidden="1">[1]A!#REF!</definedName>
    <definedName name="_2570____________________________________123Graph_LBL_AGRAFICO_2" localSheetId="0" hidden="1">[1]A!#REF!</definedName>
    <definedName name="_2570____________________________________123Graph_LBL_AGRAFICO_2" hidden="1">[1]A!#REF!</definedName>
    <definedName name="_2575____________________________________123Graph_XGRAFICO_1" localSheetId="0" hidden="1">[1]A!#REF!</definedName>
    <definedName name="_2575____________________________________123Graph_XGRAFICO_1" hidden="1">[1]A!#REF!</definedName>
    <definedName name="_2580____________________________________123Graph_XGRAFICO_2" localSheetId="0" hidden="1">[1]A!#REF!</definedName>
    <definedName name="_2580____________________________________123Graph_XGRAFICO_2" hidden="1">[1]A!#REF!</definedName>
    <definedName name="_2585___________________________________123Graph_AGRAFICO_1" localSheetId="0" hidden="1">[1]A!#REF!</definedName>
    <definedName name="_2585___________________________________123Graph_AGRAFICO_1" hidden="1">[1]A!#REF!</definedName>
    <definedName name="_2590___________________________________123Graph_AGRAFICO_2" localSheetId="0" hidden="1">[1]A!#REF!</definedName>
    <definedName name="_2590___________________________________123Graph_AGRAFICO_2" hidden="1">[1]A!#REF!</definedName>
    <definedName name="_2595___________________________________123Graph_LBL_AGRAFICO_1" localSheetId="0" hidden="1">[1]A!#REF!</definedName>
    <definedName name="_2595___________________________________123Graph_LBL_AGRAFICO_1" hidden="1">[1]A!#REF!</definedName>
    <definedName name="_260_________________________________________________________________________________________________________________123Graph_LBL_AGRAFICO_2" localSheetId="0" hidden="1">[1]A!#REF!</definedName>
    <definedName name="_260_________________________________________________________________________________________________________________123Graph_LBL_AGRAFICO_2" hidden="1">[1]A!#REF!</definedName>
    <definedName name="_260__123Graph_LBL_AGRAFICO_2" localSheetId="0" hidden="1">[1]A!#REF!</definedName>
    <definedName name="_260__123Graph_LBL_AGRAFICO_2" hidden="1">[1]A!#REF!</definedName>
    <definedName name="_2600___________________________________123Graph_LBL_AGRAFICO_2" localSheetId="0" hidden="1">[1]A!#REF!</definedName>
    <definedName name="_2600___________________________________123Graph_LBL_AGRAFICO_2" hidden="1">[1]A!#REF!</definedName>
    <definedName name="_2605___________________________________123Graph_XGRAFICO_1" localSheetId="0" hidden="1">[1]A!#REF!</definedName>
    <definedName name="_2605___________________________________123Graph_XGRAFICO_1" hidden="1">[1]A!#REF!</definedName>
    <definedName name="_2610___________________________________123Graph_XGRAFICO_2" localSheetId="0" hidden="1">[1]A!#REF!</definedName>
    <definedName name="_2610___________________________________123Graph_XGRAFICO_2" hidden="1">[1]A!#REF!</definedName>
    <definedName name="_2615__________________________________123Graph_AGRAFICO_1" localSheetId="0" hidden="1">[1]A!#REF!</definedName>
    <definedName name="_2615__________________________________123Graph_AGRAFICO_1" hidden="1">[1]A!#REF!</definedName>
    <definedName name="_2620__________________________________123Graph_AGRAFICO_2" localSheetId="0" hidden="1">[1]A!#REF!</definedName>
    <definedName name="_2620__________________________________123Graph_AGRAFICO_2" hidden="1">[1]A!#REF!</definedName>
    <definedName name="_2625__________________________________123Graph_LBL_AGRAFICO_1" localSheetId="0" hidden="1">[1]A!#REF!</definedName>
    <definedName name="_2625__________________________________123Graph_LBL_AGRAFICO_1" hidden="1">[1]A!#REF!</definedName>
    <definedName name="_2630__________________________________123Graph_LBL_AGRAFICO_2" localSheetId="0" hidden="1">[1]A!#REF!</definedName>
    <definedName name="_2630__________________________________123Graph_LBL_AGRAFICO_2" hidden="1">[1]A!#REF!</definedName>
    <definedName name="_2635__________________________________123Graph_XGRAFICO_1" localSheetId="0" hidden="1">[1]A!#REF!</definedName>
    <definedName name="_2635__________________________________123Graph_XGRAFICO_1" hidden="1">[1]A!#REF!</definedName>
    <definedName name="_2640__________________________________123Graph_XGRAFICO_2" localSheetId="0" hidden="1">[1]A!#REF!</definedName>
    <definedName name="_2640__________________________________123Graph_XGRAFICO_2" hidden="1">[1]A!#REF!</definedName>
    <definedName name="_2645_________________________________123Graph_AGRAFICO_1" localSheetId="0" hidden="1">[1]A!#REF!</definedName>
    <definedName name="_2645_________________________________123Graph_AGRAFICO_1" hidden="1">[1]A!#REF!</definedName>
    <definedName name="_265_________________________________________________________________________________________________________________123Graph_XGRAFICO_1" localSheetId="0" hidden="1">[1]A!#REF!</definedName>
    <definedName name="_265_________________________________________________________________________________________________________________123Graph_XGRAFICO_1" hidden="1">[1]A!#REF!</definedName>
    <definedName name="_2650_________________________________123Graph_AGRAFICO_2" localSheetId="0" hidden="1">[1]A!#REF!</definedName>
    <definedName name="_2650_________________________________123Graph_AGRAFICO_2" hidden="1">[1]A!#REF!</definedName>
    <definedName name="_2655_________________________________123Graph_LBL_AGRAFICO_1" localSheetId="0" hidden="1">[1]A!#REF!</definedName>
    <definedName name="_2655_________________________________123Graph_LBL_AGRAFICO_1" hidden="1">[1]A!#REF!</definedName>
    <definedName name="_2660_________________________________123Graph_LBL_AGRAFICO_2" localSheetId="0" hidden="1">[1]A!#REF!</definedName>
    <definedName name="_2660_________________________________123Graph_LBL_AGRAFICO_2" hidden="1">[1]A!#REF!</definedName>
    <definedName name="_2665_________________________________123Graph_XGRAFICO_1" localSheetId="0" hidden="1">[1]A!#REF!</definedName>
    <definedName name="_2665_________________________________123Graph_XGRAFICO_1" hidden="1">[1]A!#REF!</definedName>
    <definedName name="_2670_________________________________123Graph_XGRAFICO_2" localSheetId="0" hidden="1">[1]A!#REF!</definedName>
    <definedName name="_2670_________________________________123Graph_XGRAFICO_2" hidden="1">[1]A!#REF!</definedName>
    <definedName name="_2675________________________________123Graph_AGRAFICO_1" localSheetId="0" hidden="1">[1]A!#REF!</definedName>
    <definedName name="_2675________________________________123Graph_AGRAFICO_1" hidden="1">[1]A!#REF!</definedName>
    <definedName name="_2680________________________________123Graph_AGRAFICO_2" localSheetId="0" hidden="1">[1]A!#REF!</definedName>
    <definedName name="_2680________________________________123Graph_AGRAFICO_2" hidden="1">[1]A!#REF!</definedName>
    <definedName name="_2685________________________________123Graph_LBL_AGRAFICO_1" localSheetId="0" hidden="1">[1]A!#REF!</definedName>
    <definedName name="_2685________________________________123Graph_LBL_AGRAFICO_1" hidden="1">[1]A!#REF!</definedName>
    <definedName name="_2690________________________________123Graph_LBL_AGRAFICO_2" localSheetId="0" hidden="1">[1]A!#REF!</definedName>
    <definedName name="_2690________________________________123Graph_LBL_AGRAFICO_2" hidden="1">[1]A!#REF!</definedName>
    <definedName name="_2695________________________________123Graph_XGRAFICO_1" localSheetId="0" hidden="1">[1]A!#REF!</definedName>
    <definedName name="_2695________________________________123Graph_XGRAFICO_1" hidden="1">[1]A!#REF!</definedName>
    <definedName name="_270_________________________________________________________________________________________________________________123Graph_XGRAFICO_2" localSheetId="0" hidden="1">[1]A!#REF!</definedName>
    <definedName name="_270_________________________________________________________________________________________________________________123Graph_XGRAFICO_2" hidden="1">[1]A!#REF!</definedName>
    <definedName name="_2700________________________________123Graph_XGRAFICO_2" localSheetId="0" hidden="1">[1]A!#REF!</definedName>
    <definedName name="_2700________________________________123Graph_XGRAFICO_2" hidden="1">[1]A!#REF!</definedName>
    <definedName name="_2705_______________________________123Graph_AGRAFICO_1" localSheetId="0" hidden="1">[1]A!#REF!</definedName>
    <definedName name="_2705_______________________________123Graph_AGRAFICO_1" hidden="1">[1]A!#REF!</definedName>
    <definedName name="_2710_______________________________123Graph_AGRAFICO_2" localSheetId="0" hidden="1">[1]A!#REF!</definedName>
    <definedName name="_2710_______________________________123Graph_AGRAFICO_2" hidden="1">[1]A!#REF!</definedName>
    <definedName name="_2715_______________________________123Graph_LBL_AGRAFICO_1" localSheetId="0" hidden="1">[1]A!#REF!</definedName>
    <definedName name="_2715_______________________________123Graph_LBL_AGRAFICO_1" hidden="1">[1]A!#REF!</definedName>
    <definedName name="_2720_______________________________123Graph_LBL_AGRAFICO_2" localSheetId="0" hidden="1">[1]A!#REF!</definedName>
    <definedName name="_2720_______________________________123Graph_LBL_AGRAFICO_2" hidden="1">[1]A!#REF!</definedName>
    <definedName name="_2725_______________________________123Graph_XGRAFICO_1" localSheetId="0" hidden="1">[1]A!#REF!</definedName>
    <definedName name="_2725_______________________________123Graph_XGRAFICO_1" hidden="1">[1]A!#REF!</definedName>
    <definedName name="_2730_______________________________123Graph_XGRAFICO_2" localSheetId="0" hidden="1">[1]A!#REF!</definedName>
    <definedName name="_2730_______________________________123Graph_XGRAFICO_2" hidden="1">[1]A!#REF!</definedName>
    <definedName name="_2735______________________________123Graph_AGRAFICO_1" localSheetId="0" hidden="1">[1]A!#REF!</definedName>
    <definedName name="_2735______________________________123Graph_AGRAFICO_1" hidden="1">[1]A!#REF!</definedName>
    <definedName name="_2740______________________________123Graph_AGRAFICO_2" localSheetId="0" hidden="1">[1]A!#REF!</definedName>
    <definedName name="_2740______________________________123Graph_AGRAFICO_2" hidden="1">[1]A!#REF!</definedName>
    <definedName name="_2745______________________________123Graph_LBL_AGRAFICO_1" localSheetId="0" hidden="1">[1]A!#REF!</definedName>
    <definedName name="_2745______________________________123Graph_LBL_AGRAFICO_1" hidden="1">[1]A!#REF!</definedName>
    <definedName name="_275________________________________________________________________________________________________________________123Graph_AGRAFICO_1" localSheetId="0" hidden="1">[1]A!#REF!</definedName>
    <definedName name="_275________________________________________________________________________________________________________________123Graph_AGRAFICO_1" hidden="1">[1]A!#REF!</definedName>
    <definedName name="_2750______________________________123Graph_LBL_AGRAFICO_2" localSheetId="0" hidden="1">[1]A!#REF!</definedName>
    <definedName name="_2750______________________________123Graph_LBL_AGRAFICO_2" hidden="1">[1]A!#REF!</definedName>
    <definedName name="_2755______________________________123Graph_XGRAFICO_1" localSheetId="0" hidden="1">[1]A!#REF!</definedName>
    <definedName name="_2755______________________________123Graph_XGRAFICO_1" hidden="1">[1]A!#REF!</definedName>
    <definedName name="_2760______________________________123Graph_XGRAFICO_2" localSheetId="0" hidden="1">[1]A!#REF!</definedName>
    <definedName name="_2760______________________________123Graph_XGRAFICO_2" hidden="1">[1]A!#REF!</definedName>
    <definedName name="_2765_____________________________123Graph_AGRAFICO_1" localSheetId="0" hidden="1">[1]A!#REF!</definedName>
    <definedName name="_2765_____________________________123Graph_AGRAFICO_1" hidden="1">[1]A!#REF!</definedName>
    <definedName name="_2770_____________________________123Graph_AGRAFICO_2" localSheetId="0" hidden="1">[1]A!#REF!</definedName>
    <definedName name="_2770_____________________________123Graph_AGRAFICO_2" hidden="1">[1]A!#REF!</definedName>
    <definedName name="_2775_____________________________123Graph_LBL_AGRAFICO_1" localSheetId="0" hidden="1">[1]A!#REF!</definedName>
    <definedName name="_2775_____________________________123Graph_LBL_AGRAFICO_1" hidden="1">[1]A!#REF!</definedName>
    <definedName name="_2780_____________________________123Graph_LBL_AGRAFICO_2" localSheetId="0" hidden="1">[1]A!#REF!</definedName>
    <definedName name="_2780_____________________________123Graph_LBL_AGRAFICO_2" hidden="1">[1]A!#REF!</definedName>
    <definedName name="_2785_____________________________123Graph_XGRAFICO_1" localSheetId="0" hidden="1">[1]A!#REF!</definedName>
    <definedName name="_2785_____________________________123Graph_XGRAFICO_1" hidden="1">[1]A!#REF!</definedName>
    <definedName name="_2790_____________________________123Graph_XGRAFICO_2" localSheetId="0" hidden="1">[1]A!#REF!</definedName>
    <definedName name="_2790_____________________________123Graph_XGRAFICO_2" hidden="1">[1]A!#REF!</definedName>
    <definedName name="_2795____________________________123Graph_AGRAFICO_1" localSheetId="0" hidden="1">[1]A!#REF!</definedName>
    <definedName name="_2795____________________________123Graph_AGRAFICO_1" hidden="1">[1]A!#REF!</definedName>
    <definedName name="_280________________________________________________________________________________________________________________123Graph_AGRAFICO_2" localSheetId="0" hidden="1">[1]A!#REF!</definedName>
    <definedName name="_280________________________________________________________________________________________________________________123Graph_AGRAFICO_2" hidden="1">[1]A!#REF!</definedName>
    <definedName name="_2800____________________________123Graph_AGRAFICO_2" localSheetId="0" hidden="1">[1]A!#REF!</definedName>
    <definedName name="_2800____________________________123Graph_AGRAFICO_2" hidden="1">[1]A!#REF!</definedName>
    <definedName name="_2805____________________________123Graph_LBL_AGRAFICO_1" localSheetId="0" hidden="1">[1]A!#REF!</definedName>
    <definedName name="_2805____________________________123Graph_LBL_AGRAFICO_1" hidden="1">[1]A!#REF!</definedName>
    <definedName name="_2810____________________________123Graph_LBL_AGRAFICO_2" localSheetId="0" hidden="1">[1]A!#REF!</definedName>
    <definedName name="_2810____________________________123Graph_LBL_AGRAFICO_2" hidden="1">[1]A!#REF!</definedName>
    <definedName name="_2815____________________________123Graph_XGRAFICO_1" localSheetId="0" hidden="1">[1]A!#REF!</definedName>
    <definedName name="_2815____________________________123Graph_XGRAFICO_1" hidden="1">[1]A!#REF!</definedName>
    <definedName name="_2820____________________________123Graph_XGRAFICO_2" localSheetId="0" hidden="1">[1]A!#REF!</definedName>
    <definedName name="_2820____________________________123Graph_XGRAFICO_2" hidden="1">[1]A!#REF!</definedName>
    <definedName name="_2825___________________________123Graph_AGRAFICO_1" localSheetId="0" hidden="1">[1]A!#REF!</definedName>
    <definedName name="_2825___________________________123Graph_AGRAFICO_1" hidden="1">[1]A!#REF!</definedName>
    <definedName name="_2830___________________________123Graph_AGRAFICO_2" localSheetId="0" hidden="1">[1]A!#REF!</definedName>
    <definedName name="_2830___________________________123Graph_AGRAFICO_2" hidden="1">[1]A!#REF!</definedName>
    <definedName name="_2835___________________________123Graph_LBL_AGRAFICO_1" localSheetId="0" hidden="1">[1]A!#REF!</definedName>
    <definedName name="_2835___________________________123Graph_LBL_AGRAFICO_1" hidden="1">[1]A!#REF!</definedName>
    <definedName name="_2840___________________________123Graph_LBL_AGRAFICO_2" localSheetId="0" hidden="1">[1]A!#REF!</definedName>
    <definedName name="_2840___________________________123Graph_LBL_AGRAFICO_2" hidden="1">[1]A!#REF!</definedName>
    <definedName name="_2845___________________________123Graph_XGRAFICO_1" localSheetId="0" hidden="1">[1]A!#REF!</definedName>
    <definedName name="_2845___________________________123Graph_XGRAFICO_1" hidden="1">[1]A!#REF!</definedName>
    <definedName name="_285________________________________________________________________________________________________________________123Graph_LBL_AGRAFICO_1" localSheetId="0" hidden="1">[1]A!#REF!</definedName>
    <definedName name="_285________________________________________________________________________________________________________________123Graph_LBL_AGRAFICO_1" hidden="1">[1]A!#REF!</definedName>
    <definedName name="_2850___________________________123Graph_XGRAFICO_2" localSheetId="0" hidden="1">[1]A!#REF!</definedName>
    <definedName name="_2850___________________________123Graph_XGRAFICO_2" hidden="1">[1]A!#REF!</definedName>
    <definedName name="_2855__________________________123Graph_AGRAFICO_1" localSheetId="0" hidden="1">[1]A!#REF!</definedName>
    <definedName name="_2855__________________________123Graph_AGRAFICO_1" hidden="1">[1]A!#REF!</definedName>
    <definedName name="_2860__________________________123Graph_AGRAFICO_2" localSheetId="0" hidden="1">[1]A!#REF!</definedName>
    <definedName name="_2860__________________________123Graph_AGRAFICO_2" hidden="1">[1]A!#REF!</definedName>
    <definedName name="_2865__________________________123Graph_LBL_AGRAFICO_1" localSheetId="0" hidden="1">[1]A!#REF!</definedName>
    <definedName name="_2865__________________________123Graph_LBL_AGRAFICO_1" hidden="1">[1]A!#REF!</definedName>
    <definedName name="_2870__________________________123Graph_LBL_AGRAFICO_2" localSheetId="0" hidden="1">[1]A!#REF!</definedName>
    <definedName name="_2870__________________________123Graph_LBL_AGRAFICO_2" hidden="1">[1]A!#REF!</definedName>
    <definedName name="_2875__________________________123Graph_XGRAFICO_1" localSheetId="0" hidden="1">[1]A!#REF!</definedName>
    <definedName name="_2875__________________________123Graph_XGRAFICO_1" hidden="1">[1]A!#REF!</definedName>
    <definedName name="_2880__________________________123Graph_XGRAFICO_2" localSheetId="0" hidden="1">[1]A!#REF!</definedName>
    <definedName name="_2880__________________________123Graph_XGRAFICO_2" hidden="1">[1]A!#REF!</definedName>
    <definedName name="_2885_________________________123Graph_AGRAFICO_1" localSheetId="0" hidden="1">[1]A!#REF!</definedName>
    <definedName name="_2885_________________________123Graph_AGRAFICO_1" hidden="1">[1]A!#REF!</definedName>
    <definedName name="_2890_________________________123Graph_AGRAFICO_2" localSheetId="0" hidden="1">[1]A!#REF!</definedName>
    <definedName name="_2890_________________________123Graph_AGRAFICO_2" hidden="1">[1]A!#REF!</definedName>
    <definedName name="_2895_________________________123Graph_LBL_AGRAFICO_1" localSheetId="0" hidden="1">[1]A!#REF!</definedName>
    <definedName name="_2895_________________________123Graph_LBL_AGRAFICO_1" hidden="1">[1]A!#REF!</definedName>
    <definedName name="_290________________________________________________________________________________________________________________123Graph_LBL_AGRAFICO_2" localSheetId="0" hidden="1">[1]A!#REF!</definedName>
    <definedName name="_290________________________________________________________________________________________________________________123Graph_LBL_AGRAFICO_2" hidden="1">[1]A!#REF!</definedName>
    <definedName name="_2900_________________________123Graph_LBL_AGRAFICO_2" localSheetId="0" hidden="1">[1]A!#REF!</definedName>
    <definedName name="_2900_________________________123Graph_LBL_AGRAFICO_2" hidden="1">[1]A!#REF!</definedName>
    <definedName name="_2905_________________________123Graph_XGRAFICO_1" localSheetId="0" hidden="1">[1]A!#REF!</definedName>
    <definedName name="_2905_________________________123Graph_XGRAFICO_1" hidden="1">[1]A!#REF!</definedName>
    <definedName name="_2910_________________________123Graph_XGRAFICO_2" localSheetId="0" hidden="1">[1]A!#REF!</definedName>
    <definedName name="_2910_________________________123Graph_XGRAFICO_2" hidden="1">[1]A!#REF!</definedName>
    <definedName name="_2915________________________123Graph_AGRAFICO_1" localSheetId="0" hidden="1">[1]A!#REF!</definedName>
    <definedName name="_2915________________________123Graph_AGRAFICO_1" hidden="1">[1]A!#REF!</definedName>
    <definedName name="_2920________________________123Graph_AGRAFICO_2" localSheetId="0" hidden="1">[1]A!#REF!</definedName>
    <definedName name="_2920________________________123Graph_AGRAFICO_2" hidden="1">[1]A!#REF!</definedName>
    <definedName name="_2925________________________123Graph_LBL_AGRAFICO_1" localSheetId="0" hidden="1">[1]A!#REF!</definedName>
    <definedName name="_2925________________________123Graph_LBL_AGRAFICO_1" hidden="1">[1]A!#REF!</definedName>
    <definedName name="_2930________________________123Graph_LBL_AGRAFICO_2" localSheetId="0" hidden="1">[1]A!#REF!</definedName>
    <definedName name="_2930________________________123Graph_LBL_AGRAFICO_2" hidden="1">[1]A!#REF!</definedName>
    <definedName name="_2935________________________123Graph_XGRAFICO_1" localSheetId="0" hidden="1">[1]A!#REF!</definedName>
    <definedName name="_2935________________________123Graph_XGRAFICO_1" hidden="1">[1]A!#REF!</definedName>
    <definedName name="_2940________________________123Graph_XGRAFICO_2" localSheetId="0" hidden="1">[1]A!#REF!</definedName>
    <definedName name="_2940________________________123Graph_XGRAFICO_2" hidden="1">[1]A!#REF!</definedName>
    <definedName name="_2945_______________________123Graph_AGRAFICO_1" localSheetId="0" hidden="1">[1]A!#REF!</definedName>
    <definedName name="_2945_______________________123Graph_AGRAFICO_1" hidden="1">[1]A!#REF!</definedName>
    <definedName name="_295________________________________________________________________________________________________________________123Graph_XGRAFICO_1" localSheetId="0" hidden="1">[1]A!#REF!</definedName>
    <definedName name="_295________________________________________________________________________________________________________________123Graph_XGRAFICO_1" hidden="1">[1]A!#REF!</definedName>
    <definedName name="_2950_______________________123Graph_AGRAFICO_2" localSheetId="0" hidden="1">[1]A!#REF!</definedName>
    <definedName name="_2950_______________________123Graph_AGRAFICO_2" hidden="1">[1]A!#REF!</definedName>
    <definedName name="_2955_______________________123Graph_LBL_AGRAFICO_1" localSheetId="0" hidden="1">[1]A!#REF!</definedName>
    <definedName name="_2955_______________________123Graph_LBL_AGRAFICO_1" hidden="1">[1]A!#REF!</definedName>
    <definedName name="_2960_______________________123Graph_LBL_AGRAFICO_2" localSheetId="0" hidden="1">[1]A!#REF!</definedName>
    <definedName name="_2960_______________________123Graph_LBL_AGRAFICO_2" hidden="1">[1]A!#REF!</definedName>
    <definedName name="_2965_______________________123Graph_XGRAFICO_1" localSheetId="0" hidden="1">[1]A!#REF!</definedName>
    <definedName name="_2965_______________________123Graph_XGRAFICO_1" hidden="1">[1]A!#REF!</definedName>
    <definedName name="_2970_______________________123Graph_XGRAFICO_2" localSheetId="0" hidden="1">[1]A!#REF!</definedName>
    <definedName name="_2970_______________________123Graph_XGRAFICO_2" hidden="1">[1]A!#REF!</definedName>
    <definedName name="_2975______________________123Graph_AGRAFICO_1" localSheetId="0" hidden="1">[1]A!#REF!</definedName>
    <definedName name="_2975______________________123Graph_AGRAFICO_1" hidden="1">[1]A!#REF!</definedName>
    <definedName name="_2980______________________123Graph_AGRAFICO_2" localSheetId="0" hidden="1">[1]A!#REF!</definedName>
    <definedName name="_2980______________________123Graph_AGRAFICO_2" hidden="1">[1]A!#REF!</definedName>
    <definedName name="_2985______________________123Graph_LBL_AGRAFICO_1" localSheetId="0" hidden="1">[1]A!#REF!</definedName>
    <definedName name="_2985______________________123Graph_LBL_AGRAFICO_1" hidden="1">[1]A!#REF!</definedName>
    <definedName name="_2990______________________123Graph_LBL_AGRAFICO_2" localSheetId="0" hidden="1">[1]A!#REF!</definedName>
    <definedName name="_2990______________________123Graph_LBL_AGRAFICO_2" hidden="1">[1]A!#REF!</definedName>
    <definedName name="_2995______________________123Graph_XGRAFICO_1" localSheetId="0" hidden="1">[1]A!#REF!</definedName>
    <definedName name="_2995______________________123Graph_XGRAFICO_1" hidden="1">[1]A!#REF!</definedName>
    <definedName name="_3____123Graph_LBL_AGRAFICO_1" localSheetId="0" hidden="1">[1]A!#REF!</definedName>
    <definedName name="_3____123Graph_LBL_AGRAFICO_1" hidden="1">[1]A!#REF!</definedName>
    <definedName name="_3__123Graph_LBL_AGRAFICO_1" localSheetId="0" hidden="1">[1]A!#REF!</definedName>
    <definedName name="_3__123Graph_LBL_AGRAFICO_1" hidden="1">[1]A!#REF!</definedName>
    <definedName name="_30_________________________________________________________________________________________________________________________123Graph_XGRAFICO_2" localSheetId="0" hidden="1">[1]A!#REF!</definedName>
    <definedName name="_30_________________________________________________________________________________________________________________________123Graph_XGRAFICO_2" hidden="1">[1]A!#REF!</definedName>
    <definedName name="_30__123Graph_LBL_AGRAFICO_1" localSheetId="0" hidden="1">[1]A!#REF!</definedName>
    <definedName name="_30__123Graph_LBL_AGRAFICO_1" hidden="1">[1]A!#REF!</definedName>
    <definedName name="_30__123Graph_XGRAFICO_1" localSheetId="0" hidden="1">[1]A!#REF!</definedName>
    <definedName name="_30__123Graph_XGRAFICO_1" hidden="1">[1]A!#REF!</definedName>
    <definedName name="_300________________________________________________________________________________________________________________123Graph_XGRAFICO_2" localSheetId="0" hidden="1">[1]A!#REF!</definedName>
    <definedName name="_300________________________________________________________________________________________________________________123Graph_XGRAFICO_2" hidden="1">[1]A!#REF!</definedName>
    <definedName name="_3000______________________123Graph_XGRAFICO_2" localSheetId="0" hidden="1">[1]A!#REF!</definedName>
    <definedName name="_3000______________________123Graph_XGRAFICO_2" hidden="1">[1]A!#REF!</definedName>
    <definedName name="_3005_____________________123Graph_AGRAFICO_1" localSheetId="0" hidden="1">[1]A!#REF!</definedName>
    <definedName name="_3005_____________________123Graph_AGRAFICO_1" hidden="1">[1]A!#REF!</definedName>
    <definedName name="_3010_____________________123Graph_AGRAFICO_2" localSheetId="0" hidden="1">[1]A!#REF!</definedName>
    <definedName name="_3010_____________________123Graph_AGRAFICO_2" hidden="1">[1]A!#REF!</definedName>
    <definedName name="_3015_____________________123Graph_LBL_AGRAFICO_1" localSheetId="0" hidden="1">[1]A!#REF!</definedName>
    <definedName name="_3015_____________________123Graph_LBL_AGRAFICO_1" hidden="1">[1]A!#REF!</definedName>
    <definedName name="_3020_____________________123Graph_LBL_AGRAFICO_2" localSheetId="0" hidden="1">[1]A!#REF!</definedName>
    <definedName name="_3020_____________________123Graph_LBL_AGRAFICO_2" hidden="1">[1]A!#REF!</definedName>
    <definedName name="_3025_____________________123Graph_XGRAFICO_1" localSheetId="0" hidden="1">[1]A!#REF!</definedName>
    <definedName name="_3025_____________________123Graph_XGRAFICO_1" hidden="1">[1]A!#REF!</definedName>
    <definedName name="_3030_____________________123Graph_XGRAFICO_2" localSheetId="0" hidden="1">[1]A!#REF!</definedName>
    <definedName name="_3030_____________________123Graph_XGRAFICO_2" hidden="1">[1]A!#REF!</definedName>
    <definedName name="_3035____________________123Graph_AGRAFICO_1" localSheetId="0" hidden="1">[1]A!#REF!</definedName>
    <definedName name="_3035____________________123Graph_AGRAFICO_1" hidden="1">[1]A!#REF!</definedName>
    <definedName name="_3040____________________123Graph_AGRAFICO_2" localSheetId="0" hidden="1">[1]A!#REF!</definedName>
    <definedName name="_3040____________________123Graph_AGRAFICO_2" hidden="1">[1]A!#REF!</definedName>
    <definedName name="_3045____________________123Graph_LBL_AGRAFICO_1" localSheetId="0" hidden="1">[1]A!#REF!</definedName>
    <definedName name="_3045____________________123Graph_LBL_AGRAFICO_1" hidden="1">[1]A!#REF!</definedName>
    <definedName name="_305_______________________________________________________________________________________________________________123Graph_AGRAFICO_1" localSheetId="0" hidden="1">[1]A!#REF!</definedName>
    <definedName name="_305_______________________________________________________________________________________________________________123Graph_AGRAFICO_1" hidden="1">[1]A!#REF!</definedName>
    <definedName name="_3050____________________123Graph_LBL_AGRAFICO_2" localSheetId="0" hidden="1">[1]A!#REF!</definedName>
    <definedName name="_3050____________________123Graph_LBL_AGRAFICO_2" hidden="1">[1]A!#REF!</definedName>
    <definedName name="_3055____________________123Graph_XGRAFICO_1" localSheetId="0" hidden="1">[1]A!#REF!</definedName>
    <definedName name="_3055____________________123Graph_XGRAFICO_1" hidden="1">[1]A!#REF!</definedName>
    <definedName name="_3060____________________123Graph_XGRAFICO_2" localSheetId="0" hidden="1">[1]A!#REF!</definedName>
    <definedName name="_3060____________________123Graph_XGRAFICO_2" hidden="1">[1]A!#REF!</definedName>
    <definedName name="_3065___________________123Graph_AGRAFICO_1" localSheetId="0" hidden="1">[1]A!#REF!</definedName>
    <definedName name="_3065___________________123Graph_AGRAFICO_1" hidden="1">[1]A!#REF!</definedName>
    <definedName name="_3070___________________123Graph_AGRAFICO_2" localSheetId="0" hidden="1">[1]A!#REF!</definedName>
    <definedName name="_3070___________________123Graph_AGRAFICO_2" hidden="1">[1]A!#REF!</definedName>
    <definedName name="_3075___________________123Graph_LBL_AGRAFICO_1" localSheetId="0" hidden="1">[1]A!#REF!</definedName>
    <definedName name="_3075___________________123Graph_LBL_AGRAFICO_1" hidden="1">[1]A!#REF!</definedName>
    <definedName name="_3080___________________123Graph_LBL_AGRAFICO_2" localSheetId="0" hidden="1">[1]A!#REF!</definedName>
    <definedName name="_3080___________________123Graph_LBL_AGRAFICO_2" hidden="1">[1]A!#REF!</definedName>
    <definedName name="_3085___________________123Graph_XGRAFICO_1" localSheetId="0" hidden="1">[1]A!#REF!</definedName>
    <definedName name="_3085___________________123Graph_XGRAFICO_1" hidden="1">[1]A!#REF!</definedName>
    <definedName name="_3090___________________123Graph_XGRAFICO_2" localSheetId="0" hidden="1">[1]A!#REF!</definedName>
    <definedName name="_3090___________________123Graph_XGRAFICO_2" hidden="1">[1]A!#REF!</definedName>
    <definedName name="_3095__________________123Graph_AGRAFICO_1" localSheetId="0" hidden="1">[1]A!#REF!</definedName>
    <definedName name="_3095__________________123Graph_AGRAFICO_1" hidden="1">[1]A!#REF!</definedName>
    <definedName name="_310_______________________________________________________________________________________________________________123Graph_AGRAFICO_2" localSheetId="0" hidden="1">[1]A!#REF!</definedName>
    <definedName name="_310_______________________________________________________________________________________________________________123Graph_AGRAFICO_2" hidden="1">[1]A!#REF!</definedName>
    <definedName name="_3100__________________123Graph_AGRAFICO_2" localSheetId="0" hidden="1">[1]A!#REF!</definedName>
    <definedName name="_3100__________________123Graph_AGRAFICO_2" hidden="1">[1]A!#REF!</definedName>
    <definedName name="_3105__________________123Graph_LBL_AGRAFICO_1" localSheetId="0" hidden="1">[1]A!#REF!</definedName>
    <definedName name="_3105__________________123Graph_LBL_AGRAFICO_1" hidden="1">[1]A!#REF!</definedName>
    <definedName name="_3110__________________123Graph_LBL_AGRAFICO_2" localSheetId="0" hidden="1">[1]A!#REF!</definedName>
    <definedName name="_3110__________________123Graph_LBL_AGRAFICO_2" hidden="1">[1]A!#REF!</definedName>
    <definedName name="_3115__________________123Graph_XGRAFICO_1" localSheetId="0" hidden="1">[1]A!#REF!</definedName>
    <definedName name="_3115__________________123Graph_XGRAFICO_1" hidden="1">[1]A!#REF!</definedName>
    <definedName name="_3120__________________123Graph_XGRAFICO_2" localSheetId="0" hidden="1">[1]A!#REF!</definedName>
    <definedName name="_3120__________________123Graph_XGRAFICO_2" hidden="1">[1]A!#REF!</definedName>
    <definedName name="_3125_________________123Graph_AGRAFICO_1" localSheetId="0" hidden="1">[1]A!#REF!</definedName>
    <definedName name="_3125_________________123Graph_AGRAFICO_1" hidden="1">[1]A!#REF!</definedName>
    <definedName name="_3130_________________123Graph_AGRAFICO_2" localSheetId="0" hidden="1">[1]A!#REF!</definedName>
    <definedName name="_3130_________________123Graph_AGRAFICO_2" hidden="1">[1]A!#REF!</definedName>
    <definedName name="_3135_________________123Graph_LBL_AGRAFICO_1" localSheetId="0" hidden="1">[1]A!#REF!</definedName>
    <definedName name="_3135_________________123Graph_LBL_AGRAFICO_1" hidden="1">[1]A!#REF!</definedName>
    <definedName name="_3140_________________123Graph_LBL_AGRAFICO_2" localSheetId="0" hidden="1">[1]A!#REF!</definedName>
    <definedName name="_3140_________________123Graph_LBL_AGRAFICO_2" hidden="1">[1]A!#REF!</definedName>
    <definedName name="_3145_________________123Graph_XGRAFICO_1" localSheetId="0" hidden="1">[1]A!#REF!</definedName>
    <definedName name="_3145_________________123Graph_XGRAFICO_1" hidden="1">[1]A!#REF!</definedName>
    <definedName name="_315_______________________________________________________________________________________________________________123Graph_LBL_AGRAFICO_1" localSheetId="0" hidden="1">[1]A!#REF!</definedName>
    <definedName name="_315_______________________________________________________________________________________________________________123Graph_LBL_AGRAFICO_1" hidden="1">[1]A!#REF!</definedName>
    <definedName name="_3150_________________123Graph_XGRAFICO_2" localSheetId="0" hidden="1">[1]A!#REF!</definedName>
    <definedName name="_3150_________________123Graph_XGRAFICO_2" hidden="1">[1]A!#REF!</definedName>
    <definedName name="_3155________________123Graph_AGRAFICO_1" localSheetId="0" hidden="1">[1]A!#REF!</definedName>
    <definedName name="_3155________________123Graph_AGRAFICO_1" hidden="1">[1]A!#REF!</definedName>
    <definedName name="_3160________________123Graph_AGRAFICO_2" localSheetId="0" hidden="1">[1]A!#REF!</definedName>
    <definedName name="_3160________________123Graph_AGRAFICO_2" hidden="1">[1]A!#REF!</definedName>
    <definedName name="_3165________________123Graph_LBL_AGRAFICO_1" localSheetId="0" hidden="1">[1]A!#REF!</definedName>
    <definedName name="_3165________________123Graph_LBL_AGRAFICO_1" hidden="1">[1]A!#REF!</definedName>
    <definedName name="_3170________________123Graph_LBL_AGRAFICO_2" localSheetId="0" hidden="1">[1]A!#REF!</definedName>
    <definedName name="_3170________________123Graph_LBL_AGRAFICO_2" hidden="1">[1]A!#REF!</definedName>
    <definedName name="_3175________________123Graph_XGRAFICO_1" localSheetId="0" hidden="1">[1]A!#REF!</definedName>
    <definedName name="_3175________________123Graph_XGRAFICO_1" hidden="1">[1]A!#REF!</definedName>
    <definedName name="_3180________________123Graph_XGRAFICO_2" localSheetId="0" hidden="1">[1]A!#REF!</definedName>
    <definedName name="_3180________________123Graph_XGRAFICO_2" hidden="1">[1]A!#REF!</definedName>
    <definedName name="_3185_______________123Graph_AGRAFICO_1" localSheetId="0" hidden="1">[1]A!#REF!</definedName>
    <definedName name="_3185_______________123Graph_AGRAFICO_1" hidden="1">[1]A!#REF!</definedName>
    <definedName name="_3190_______________123Graph_AGRAFICO_2" localSheetId="0" hidden="1">[1]A!#REF!</definedName>
    <definedName name="_3190_______________123Graph_AGRAFICO_2" hidden="1">[1]A!#REF!</definedName>
    <definedName name="_3195_______________123Graph_LBL_AGRAFICO_1" localSheetId="0" hidden="1">[1]A!#REF!</definedName>
    <definedName name="_3195_______________123Graph_LBL_AGRAFICO_1" hidden="1">[1]A!#REF!</definedName>
    <definedName name="_32_______123Graph_LBL_AGRAFICO_2" localSheetId="0" hidden="1">[1]A!#REF!</definedName>
    <definedName name="_32_______123Graph_LBL_AGRAFICO_2" hidden="1">[1]A!#REF!</definedName>
    <definedName name="_320_______________________________________________________________________________________________________________123Graph_LBL_AGRAFICO_2" localSheetId="0" hidden="1">[1]A!#REF!</definedName>
    <definedName name="_320_______________________________________________________________________________________________________________123Graph_LBL_AGRAFICO_2" hidden="1">[1]A!#REF!</definedName>
    <definedName name="_3200_______________123Graph_LBL_AGRAFICO_2" localSheetId="0" hidden="1">[1]A!#REF!</definedName>
    <definedName name="_3200_______________123Graph_LBL_AGRAFICO_2" hidden="1">[1]A!#REF!</definedName>
    <definedName name="_3205_______________123Graph_XGRAFICO_1" localSheetId="0" hidden="1">[1]A!#REF!</definedName>
    <definedName name="_3205_______________123Graph_XGRAFICO_1" hidden="1">[1]A!#REF!</definedName>
    <definedName name="_3210_______________123Graph_XGRAFICO_2" localSheetId="0" hidden="1">[1]A!#REF!</definedName>
    <definedName name="_3210_______________123Graph_XGRAFICO_2" hidden="1">[1]A!#REF!</definedName>
    <definedName name="_3215______________123Graph_AGRAFICO_1" localSheetId="0" hidden="1">[1]A!#REF!</definedName>
    <definedName name="_3215______________123Graph_AGRAFICO_1" hidden="1">[1]A!#REF!</definedName>
    <definedName name="_3220______________123Graph_AGRAFICO_2" localSheetId="0" hidden="1">[1]A!#REF!</definedName>
    <definedName name="_3220______________123Graph_AGRAFICO_2" hidden="1">[1]A!#REF!</definedName>
    <definedName name="_3225______________123Graph_LBL_AGRAFICO_1" localSheetId="0" hidden="1">[1]A!#REF!</definedName>
    <definedName name="_3225______________123Graph_LBL_AGRAFICO_1" hidden="1">[1]A!#REF!</definedName>
    <definedName name="_3230______________123Graph_LBL_AGRAFICO_2" localSheetId="0" hidden="1">[1]A!#REF!</definedName>
    <definedName name="_3230______________123Graph_LBL_AGRAFICO_2" hidden="1">[1]A!#REF!</definedName>
    <definedName name="_3235______________123Graph_XGRAFICO_1" localSheetId="0" hidden="1">[1]A!#REF!</definedName>
    <definedName name="_3235______________123Graph_XGRAFICO_1" hidden="1">[1]A!#REF!</definedName>
    <definedName name="_3240______________123Graph_XGRAFICO_2" localSheetId="0" hidden="1">[1]A!#REF!</definedName>
    <definedName name="_3240______________123Graph_XGRAFICO_2" hidden="1">[1]A!#REF!</definedName>
    <definedName name="_3245_____________123Graph_AGRAFICO_1" localSheetId="0" hidden="1">[1]A!#REF!</definedName>
    <definedName name="_3245_____________123Graph_AGRAFICO_1" hidden="1">[1]A!#REF!</definedName>
    <definedName name="_325_______________________________________________________________________________________________________________123Graph_XGRAFICO_1" localSheetId="0" hidden="1">[1]A!#REF!</definedName>
    <definedName name="_325_______________________________________________________________________________________________________________123Graph_XGRAFICO_1" hidden="1">[1]A!#REF!</definedName>
    <definedName name="_325__123Graph_XGRAFICO_1" localSheetId="0" hidden="1">[1]A!#REF!</definedName>
    <definedName name="_325__123Graph_XGRAFICO_1" hidden="1">[1]A!#REF!</definedName>
    <definedName name="_3250_____________123Graph_AGRAFICO_2" localSheetId="0" hidden="1">[1]A!#REF!</definedName>
    <definedName name="_3250_____________123Graph_AGRAFICO_2" hidden="1">[1]A!#REF!</definedName>
    <definedName name="_3255_____________123Graph_LBL_AGRAFICO_1" localSheetId="0" hidden="1">[1]A!#REF!</definedName>
    <definedName name="_3255_____________123Graph_LBL_AGRAFICO_1" hidden="1">[1]A!#REF!</definedName>
    <definedName name="_3260_____________123Graph_LBL_AGRAFICO_2" localSheetId="0" hidden="1">[1]A!#REF!</definedName>
    <definedName name="_3260_____________123Graph_LBL_AGRAFICO_2" hidden="1">[1]A!#REF!</definedName>
    <definedName name="_3265_____________123Graph_XGRAFICO_1" localSheetId="0" hidden="1">[1]A!#REF!</definedName>
    <definedName name="_3265_____________123Graph_XGRAFICO_1" hidden="1">[1]A!#REF!</definedName>
    <definedName name="_3270_____________123Graph_XGRAFICO_2" localSheetId="0" hidden="1">[1]A!#REF!</definedName>
    <definedName name="_3270_____________123Graph_XGRAFICO_2" hidden="1">[1]A!#REF!</definedName>
    <definedName name="_3275____________123Graph_AGRAFICO_1" localSheetId="0" hidden="1">[1]A!#REF!</definedName>
    <definedName name="_3275____________123Graph_AGRAFICO_1" hidden="1">[1]A!#REF!</definedName>
    <definedName name="_3280____________123Graph_AGRAFICO_2" localSheetId="0" hidden="1">[1]A!#REF!</definedName>
    <definedName name="_3280____________123Graph_AGRAFICO_2" hidden="1">[1]A!#REF!</definedName>
    <definedName name="_3285____________123Graph_LBL_AGRAFICO_1" localSheetId="0" hidden="1">[1]A!#REF!</definedName>
    <definedName name="_3285____________123Graph_LBL_AGRAFICO_1" hidden="1">[1]A!#REF!</definedName>
    <definedName name="_3290____________123Graph_LBL_AGRAFICO_2" localSheetId="0" hidden="1">[1]A!#REF!</definedName>
    <definedName name="_3290____________123Graph_LBL_AGRAFICO_2" hidden="1">[1]A!#REF!</definedName>
    <definedName name="_3295____________123Graph_XGRAFICO_1" localSheetId="0" hidden="1">[1]A!#REF!</definedName>
    <definedName name="_3295____________123Graph_XGRAFICO_1" hidden="1">[1]A!#REF!</definedName>
    <definedName name="_330_______________________________________________________________________________________________________________123Graph_XGRAFICO_2" localSheetId="0" hidden="1">[1]A!#REF!</definedName>
    <definedName name="_330_______________________________________________________________________________________________________________123Graph_XGRAFICO_2" hidden="1">[1]A!#REF!</definedName>
    <definedName name="_3300____________123Graph_XGRAFICO_2" localSheetId="0" hidden="1">[1]A!#REF!</definedName>
    <definedName name="_3300____________123Graph_XGRAFICO_2" hidden="1">[1]A!#REF!</definedName>
    <definedName name="_3305___________123Graph_AGRAFICO_1" localSheetId="0" hidden="1">[1]A!#REF!</definedName>
    <definedName name="_3305___________123Graph_AGRAFICO_1" hidden="1">[1]A!#REF!</definedName>
    <definedName name="_3310___________123Graph_AGRAFICO_2" localSheetId="0" hidden="1">[1]A!#REF!</definedName>
    <definedName name="_3310___________123Graph_AGRAFICO_2" hidden="1">[1]A!#REF!</definedName>
    <definedName name="_3315___________123Graph_LBL_AGRAFICO_1" localSheetId="0" hidden="1">[1]A!#REF!</definedName>
    <definedName name="_3315___________123Graph_LBL_AGRAFICO_1" hidden="1">[1]A!#REF!</definedName>
    <definedName name="_3320___________123Graph_LBL_AGRAFICO_2" localSheetId="0" hidden="1">[1]A!#REF!</definedName>
    <definedName name="_3320___________123Graph_LBL_AGRAFICO_2" hidden="1">[1]A!#REF!</definedName>
    <definedName name="_3325___________123Graph_XGRAFICO_1" localSheetId="0" hidden="1">[1]A!#REF!</definedName>
    <definedName name="_3325___________123Graph_XGRAFICO_1" hidden="1">[1]A!#REF!</definedName>
    <definedName name="_3330___________123Graph_XGRAFICO_2" localSheetId="0" hidden="1">[1]A!#REF!</definedName>
    <definedName name="_3330___________123Graph_XGRAFICO_2" hidden="1">[1]A!#REF!</definedName>
    <definedName name="_3335__________123Graph_AGRAFICO_1" localSheetId="0" hidden="1">[1]A!#REF!</definedName>
    <definedName name="_3335__________123Graph_AGRAFICO_1" hidden="1">[1]A!#REF!</definedName>
    <definedName name="_3340__________123Graph_AGRAFICO_2" localSheetId="0" hidden="1">[1]A!#REF!</definedName>
    <definedName name="_3340__________123Graph_AGRAFICO_2" hidden="1">[1]A!#REF!</definedName>
    <definedName name="_3345__________123Graph_LBL_AGRAFICO_1" localSheetId="0" hidden="1">[1]A!#REF!</definedName>
    <definedName name="_3345__________123Graph_LBL_AGRAFICO_1" hidden="1">[1]A!#REF!</definedName>
    <definedName name="_335______________________________________________________________________________________________________________123Graph_AGRAFICO_1" localSheetId="0" hidden="1">[1]A!#REF!</definedName>
    <definedName name="_335______________________________________________________________________________________________________________123Graph_AGRAFICO_1" hidden="1">[1]A!#REF!</definedName>
    <definedName name="_3350__________123Graph_LBL_AGRAFICO_2" localSheetId="0" hidden="1">[1]A!#REF!</definedName>
    <definedName name="_3350__________123Graph_LBL_AGRAFICO_2" hidden="1">[1]A!#REF!</definedName>
    <definedName name="_3355__________123Graph_XGRAFICO_1" localSheetId="0" hidden="1">[1]A!#REF!</definedName>
    <definedName name="_3355__________123Graph_XGRAFICO_1" hidden="1">[1]A!#REF!</definedName>
    <definedName name="_3360__________123Graph_XGRAFICO_2" localSheetId="0" hidden="1">[1]A!#REF!</definedName>
    <definedName name="_3360__________123Graph_XGRAFICO_2" hidden="1">[1]A!#REF!</definedName>
    <definedName name="_3365_________123Graph_AGRAFICO_1" localSheetId="0" hidden="1">[1]A!#REF!</definedName>
    <definedName name="_3365_________123Graph_AGRAFICO_1" hidden="1">[1]A!#REF!</definedName>
    <definedName name="_3370_________123Graph_AGRAFICO_2" localSheetId="0" hidden="1">[1]A!#REF!</definedName>
    <definedName name="_3370_________123Graph_AGRAFICO_2" hidden="1">[1]A!#REF!</definedName>
    <definedName name="_3375_________123Graph_LBL_AGRAFICO_1" localSheetId="0" hidden="1">[1]A!#REF!</definedName>
    <definedName name="_3375_________123Graph_LBL_AGRAFICO_1" hidden="1">[1]A!#REF!</definedName>
    <definedName name="_3380_________123Graph_LBL_AGRAFICO_2" localSheetId="0" hidden="1">[1]A!#REF!</definedName>
    <definedName name="_3380_________123Graph_LBL_AGRAFICO_2" hidden="1">[1]A!#REF!</definedName>
    <definedName name="_3385_________123Graph_XGRAFICO_1" localSheetId="0" hidden="1">[1]A!#REF!</definedName>
    <definedName name="_3385_________123Graph_XGRAFICO_1" hidden="1">[1]A!#REF!</definedName>
    <definedName name="_3390_________123Graph_XGRAFICO_2" localSheetId="0" hidden="1">[1]A!#REF!</definedName>
    <definedName name="_3390_________123Graph_XGRAFICO_2" hidden="1">[1]A!#REF!</definedName>
    <definedName name="_3395________123Graph_AGRAFICO_1" localSheetId="0" hidden="1">[1]A!#REF!</definedName>
    <definedName name="_3395________123Graph_AGRAFICO_1" hidden="1">[1]A!#REF!</definedName>
    <definedName name="_340______________________________________________________________________________________________________________123Graph_AGRAFICO_2" localSheetId="0" hidden="1">[1]A!#REF!</definedName>
    <definedName name="_340______________________________________________________________________________________________________________123Graph_AGRAFICO_2" hidden="1">[1]A!#REF!</definedName>
    <definedName name="_3400________123Graph_AGRAFICO_2" localSheetId="0" hidden="1">[1]A!#REF!</definedName>
    <definedName name="_3400________123Graph_AGRAFICO_2" hidden="1">[1]A!#REF!</definedName>
    <definedName name="_3405________123Graph_LBL_AGRAFICO_1" localSheetId="0" hidden="1">[1]A!#REF!</definedName>
    <definedName name="_3405________123Graph_LBL_AGRAFICO_1" hidden="1">[1]A!#REF!</definedName>
    <definedName name="_3410________123Graph_LBL_AGRAFICO_2" localSheetId="0" hidden="1">[1]A!#REF!</definedName>
    <definedName name="_3410________123Graph_LBL_AGRAFICO_2" hidden="1">[1]A!#REF!</definedName>
    <definedName name="_3415________123Graph_XGRAFICO_1" localSheetId="0" hidden="1">[1]A!#REF!</definedName>
    <definedName name="_3415________123Graph_XGRAFICO_1" hidden="1">[1]A!#REF!</definedName>
    <definedName name="_3420________123Graph_XGRAFICO_2" localSheetId="0" hidden="1">[1]A!#REF!</definedName>
    <definedName name="_3420________123Graph_XGRAFICO_2" hidden="1">[1]A!#REF!</definedName>
    <definedName name="_3425_______123Graph_AGRAFICO_1" localSheetId="0" hidden="1">[1]A!#REF!</definedName>
    <definedName name="_3425_______123Graph_AGRAFICO_1" hidden="1">[1]A!#REF!</definedName>
    <definedName name="_3430_______123Graph_AGRAFICO_2" localSheetId="0" hidden="1">[1]A!#REF!</definedName>
    <definedName name="_3430_______123Graph_AGRAFICO_2" hidden="1">[1]A!#REF!</definedName>
    <definedName name="_3435_______123Graph_LBL_AGRAFICO_1" localSheetId="0" hidden="1">[1]A!#REF!</definedName>
    <definedName name="_3435_______123Graph_LBL_AGRAFICO_1" hidden="1">[1]A!#REF!</definedName>
    <definedName name="_3440_______123Graph_LBL_AGRAFICO_2" localSheetId="0" hidden="1">[1]A!#REF!</definedName>
    <definedName name="_3440_______123Graph_LBL_AGRAFICO_2" hidden="1">[1]A!#REF!</definedName>
    <definedName name="_3445_______123Graph_XGRAFICO_1" localSheetId="0" hidden="1">[1]A!#REF!</definedName>
    <definedName name="_3445_______123Graph_XGRAFICO_1" hidden="1">[1]A!#REF!</definedName>
    <definedName name="_345______________________________________________________________________________________________________________123Graph_LBL_AGRAFICO_1" localSheetId="0" hidden="1">[1]A!#REF!</definedName>
    <definedName name="_345______________________________________________________________________________________________________________123Graph_LBL_AGRAFICO_1" hidden="1">[1]A!#REF!</definedName>
    <definedName name="_3450_______123Graph_XGRAFICO_2" localSheetId="0" hidden="1">[1]A!#REF!</definedName>
    <definedName name="_3450_______123Graph_XGRAFICO_2" hidden="1">[1]A!#REF!</definedName>
    <definedName name="_3455______123Graph_AGRAFICO_1" localSheetId="0" hidden="1">[1]A!#REF!</definedName>
    <definedName name="_3455______123Graph_AGRAFICO_1" hidden="1">[1]A!#REF!</definedName>
    <definedName name="_3460______123Graph_AGRAFICO_2" localSheetId="0" hidden="1">[1]A!#REF!</definedName>
    <definedName name="_3460______123Graph_AGRAFICO_2" hidden="1">[1]A!#REF!</definedName>
    <definedName name="_3465______123Graph_LBL_AGRAFICO_1" localSheetId="0" hidden="1">[1]A!#REF!</definedName>
    <definedName name="_3465______123Graph_LBL_AGRAFICO_1" hidden="1">[1]A!#REF!</definedName>
    <definedName name="_3470______123Graph_LBL_AGRAFICO_2" localSheetId="0" hidden="1">[1]A!#REF!</definedName>
    <definedName name="_3470______123Graph_LBL_AGRAFICO_2" hidden="1">[1]A!#REF!</definedName>
    <definedName name="_3475______123Graph_XGRAFICO_1" localSheetId="0" hidden="1">[1]A!#REF!</definedName>
    <definedName name="_3475______123Graph_XGRAFICO_1" hidden="1">[1]A!#REF!</definedName>
    <definedName name="_3480______123Graph_XGRAFICO_2" localSheetId="0" hidden="1">[1]A!#REF!</definedName>
    <definedName name="_3480______123Graph_XGRAFICO_2" hidden="1">[1]A!#REF!</definedName>
    <definedName name="_3485_____123Graph_AGRAFICO_1" localSheetId="0" hidden="1">[1]A!#REF!</definedName>
    <definedName name="_3485_____123Graph_AGRAFICO_1" hidden="1">[1]A!#REF!</definedName>
    <definedName name="_3490_____123Graph_AGRAFICO_2" localSheetId="0" hidden="1">[1]A!#REF!</definedName>
    <definedName name="_3490_____123Graph_AGRAFICO_2" hidden="1">[1]A!#REF!</definedName>
    <definedName name="_3495_____123Graph_LBL_AGRAFICO_1" localSheetId="0" hidden="1">[1]A!#REF!</definedName>
    <definedName name="_3495_____123Graph_LBL_AGRAFICO_1" hidden="1">[1]A!#REF!</definedName>
    <definedName name="_35________________________________________________________________________________________________________________________123Graph_AGRAFICO_1" localSheetId="0" hidden="1">[1]A!#REF!</definedName>
    <definedName name="_35________________________________________________________________________________________________________________________123Graph_AGRAFICO_1" hidden="1">[1]A!#REF!</definedName>
    <definedName name="_350______________________________________________________________________________________________________________123Graph_LBL_AGRAFICO_2" localSheetId="0" hidden="1">[1]A!#REF!</definedName>
    <definedName name="_350______________________________________________________________________________________________________________123Graph_LBL_AGRAFICO_2" hidden="1">[1]A!#REF!</definedName>
    <definedName name="_3500_____123Graph_LBL_AGRAFICO_2" localSheetId="0" hidden="1">[1]A!#REF!</definedName>
    <definedName name="_3500_____123Graph_LBL_AGRAFICO_2" hidden="1">[1]A!#REF!</definedName>
    <definedName name="_3505_____123Graph_XGRAFICO_1" localSheetId="0" hidden="1">[1]A!#REF!</definedName>
    <definedName name="_3505_____123Graph_XGRAFICO_1" hidden="1">[1]A!#REF!</definedName>
    <definedName name="_3510_____123Graph_XGRAFICO_2" localSheetId="0" hidden="1">[1]A!#REF!</definedName>
    <definedName name="_3510_____123Graph_XGRAFICO_2" hidden="1">[1]A!#REF!</definedName>
    <definedName name="_3515____123Graph_AGRAFICO_1" localSheetId="0" hidden="1">[1]A!#REF!</definedName>
    <definedName name="_3515____123Graph_AGRAFICO_1" hidden="1">[1]A!#REF!</definedName>
    <definedName name="_3520____123Graph_AGRAFICO_2" localSheetId="0" hidden="1">[1]A!#REF!</definedName>
    <definedName name="_3520____123Graph_AGRAFICO_2" hidden="1">[1]A!#REF!</definedName>
    <definedName name="_3525____123Graph_LBL_AGRAFICO_1" localSheetId="0" hidden="1">[1]A!#REF!</definedName>
    <definedName name="_3525____123Graph_LBL_AGRAFICO_1" hidden="1">[1]A!#REF!</definedName>
    <definedName name="_3530____123Graph_LBL_AGRAFICO_2" localSheetId="0" hidden="1">[1]A!#REF!</definedName>
    <definedName name="_3530____123Graph_LBL_AGRAFICO_2" hidden="1">[1]A!#REF!</definedName>
    <definedName name="_3535____123Graph_XGRAFICO_1" localSheetId="0" hidden="1">[1]A!#REF!</definedName>
    <definedName name="_3535____123Graph_XGRAFICO_1" hidden="1">[1]A!#REF!</definedName>
    <definedName name="_3540____123Graph_XGRAFICO_2" localSheetId="0" hidden="1">[1]A!#REF!</definedName>
    <definedName name="_3540____123Graph_XGRAFICO_2" hidden="1">[1]A!#REF!</definedName>
    <definedName name="_3545___123Graph_AGRAFICO_1" localSheetId="0" hidden="1">[1]A!#REF!</definedName>
    <definedName name="_3545___123Graph_AGRAFICO_1" hidden="1">[1]A!#REF!</definedName>
    <definedName name="_355______________________________________________________________________________________________________________123Graph_XGRAFICO_1" localSheetId="0" hidden="1">[1]A!#REF!</definedName>
    <definedName name="_355______________________________________________________________________________________________________________123Graph_XGRAFICO_1" hidden="1">[1]A!#REF!</definedName>
    <definedName name="_3550___123Graph_AGRAFICO_2" localSheetId="0" hidden="1">[1]A!#REF!</definedName>
    <definedName name="_3550___123Graph_AGRAFICO_2" hidden="1">[1]A!#REF!</definedName>
    <definedName name="_3555___123Graph_LBL_AGRAFICO_1" localSheetId="0" hidden="1">[1]A!#REF!</definedName>
    <definedName name="_3555___123Graph_LBL_AGRAFICO_1" hidden="1">[1]A!#REF!</definedName>
    <definedName name="_3560___123Graph_LBL_AGRAFICO_2" localSheetId="0" hidden="1">[1]A!#REF!</definedName>
    <definedName name="_3560___123Graph_LBL_AGRAFICO_2" hidden="1">[1]A!#REF!</definedName>
    <definedName name="_3565___123Graph_XGRAFICO_1" localSheetId="0" hidden="1">[1]A!#REF!</definedName>
    <definedName name="_3565___123Graph_XGRAFICO_1" hidden="1">[1]A!#REF!</definedName>
    <definedName name="_3570___123Graph_XGRAFICO_2" localSheetId="0" hidden="1">[1]A!#REF!</definedName>
    <definedName name="_3570___123Graph_XGRAFICO_2" hidden="1">[1]A!#REF!</definedName>
    <definedName name="_3575__123Graph_AGRAFICO_1" localSheetId="0" hidden="1">[1]A!#REF!</definedName>
    <definedName name="_3575__123Graph_AGRAFICO_1" hidden="1">[1]A!#REF!</definedName>
    <definedName name="_3580__123Graph_AGRAFICO_2" localSheetId="0" hidden="1">[1]A!#REF!</definedName>
    <definedName name="_3580__123Graph_AGRAFICO_2" hidden="1">[1]A!#REF!</definedName>
    <definedName name="_3585__123Graph_LBL_AGRAFICO_1" localSheetId="0" hidden="1">[1]A!#REF!</definedName>
    <definedName name="_3585__123Graph_LBL_AGRAFICO_1" hidden="1">[1]A!#REF!</definedName>
    <definedName name="_3590__123Graph_LBL_AGRAFICO_2" localSheetId="0" hidden="1">[1]A!#REF!</definedName>
    <definedName name="_3590__123Graph_LBL_AGRAFICO_2" hidden="1">[1]A!#REF!</definedName>
    <definedName name="_3595__123Graph_XGRAFICO_1" localSheetId="0" hidden="1">[1]A!#REF!</definedName>
    <definedName name="_3595__123Graph_XGRAFICO_1" hidden="1">[1]A!#REF!</definedName>
    <definedName name="_36__123Graph_XGRAFICO_2" localSheetId="0" hidden="1">[1]A!#REF!</definedName>
    <definedName name="_36__123Graph_XGRAFICO_2" hidden="1">[1]A!#REF!</definedName>
    <definedName name="_360______________________________________________________________________________________________________________123Graph_XGRAFICO_2" localSheetId="0" hidden="1">[1]A!#REF!</definedName>
    <definedName name="_360______________________________________________________________________________________________________________123Graph_XGRAFICO_2" hidden="1">[1]A!#REF!</definedName>
    <definedName name="_3600__123Graph_XGRAFICO_2" localSheetId="0" hidden="1">[1]A!#REF!</definedName>
    <definedName name="_3600__123Graph_XGRAFICO_2" hidden="1">[1]A!#REF!</definedName>
    <definedName name="_365_____________________________________________________________________________________________________________123Graph_AGRAFICO_1" localSheetId="0" hidden="1">[1]A!#REF!</definedName>
    <definedName name="_365_____________________________________________________________________________________________________________123Graph_AGRAFICO_1" hidden="1">[1]A!#REF!</definedName>
    <definedName name="_370_____________________________________________________________________________________________________________123Graph_AGRAFICO_2" localSheetId="0" hidden="1">[1]A!#REF!</definedName>
    <definedName name="_370_____________________________________________________________________________________________________________123Graph_AGRAFICO_2" hidden="1">[1]A!#REF!</definedName>
    <definedName name="_375_____________________________________________________________________________________________________________123Graph_LBL_AGRAFICO_1" localSheetId="0" hidden="1">[1]A!#REF!</definedName>
    <definedName name="_375_____________________________________________________________________________________________________________123Graph_LBL_AGRAFICO_1" hidden="1">[1]A!#REF!</definedName>
    <definedName name="_380_____________________________________________________________________________________________________________123Graph_LBL_AGRAFICO_2" localSheetId="0" hidden="1">[1]A!#REF!</definedName>
    <definedName name="_380_____________________________________________________________________________________________________________123Graph_LBL_AGRAFICO_2" hidden="1">[1]A!#REF!</definedName>
    <definedName name="_385_____________________________________________________________________________________________________________123Graph_XGRAFICO_1" localSheetId="0" hidden="1">[1]A!#REF!</definedName>
    <definedName name="_385_____________________________________________________________________________________________________________123Graph_XGRAFICO_1" hidden="1">[1]A!#REF!</definedName>
    <definedName name="_390_____________________________________________________________________________________________________________123Graph_XGRAFICO_2" localSheetId="0" hidden="1">[1]A!#REF!</definedName>
    <definedName name="_390_____________________________________________________________________________________________________________123Graph_XGRAFICO_2" hidden="1">[1]A!#REF!</definedName>
    <definedName name="_390__123Graph_XGRAFICO_2" localSheetId="0" hidden="1">[1]A!#REF!</definedName>
    <definedName name="_390__123Graph_XGRAFICO_2" hidden="1">[1]A!#REF!</definedName>
    <definedName name="_395____________________________________________________________________________________________________________123Graph_AGRAFICO_1" localSheetId="0" hidden="1">[1]A!#REF!</definedName>
    <definedName name="_395____________________________________________________________________________________________________________123Graph_AGRAFICO_1" hidden="1">[1]A!#REF!</definedName>
    <definedName name="_4____123Graph_LBL_AGRAFICO_2" localSheetId="0" hidden="1">[1]A!#REF!</definedName>
    <definedName name="_4____123Graph_LBL_AGRAFICO_2" hidden="1">[1]A!#REF!</definedName>
    <definedName name="_4__123Graph_AGRAFICO_2" localSheetId="0" hidden="1">[1]A!#REF!</definedName>
    <definedName name="_4__123Graph_AGRAFICO_2" hidden="1">[1]A!#REF!</definedName>
    <definedName name="_4__123Graph_LBL_AGRAFICO_2" localSheetId="0" hidden="1">[1]A!#REF!</definedName>
    <definedName name="_4__123Graph_LBL_AGRAFICO_2" hidden="1">[1]A!#REF!</definedName>
    <definedName name="_40________________________________________________________________________________________________________________________123Graph_AGRAFICO_2" localSheetId="0" hidden="1">[1]A!#REF!</definedName>
    <definedName name="_40________________________________________________________________________________________________________________________123Graph_AGRAFICO_2" hidden="1">[1]A!#REF!</definedName>
    <definedName name="_40_______123Graph_XGRAFICO_1" localSheetId="0" hidden="1">[1]A!#REF!</definedName>
    <definedName name="_40_______123Graph_XGRAFICO_1" hidden="1">[1]A!#REF!</definedName>
    <definedName name="_40__123Graph_LBL_AGRAFICO_2" localSheetId="0" hidden="1">[1]A!#REF!</definedName>
    <definedName name="_40__123Graph_LBL_AGRAFICO_2" hidden="1">[1]A!#REF!</definedName>
    <definedName name="_400____________________________________________________________________________________________________________123Graph_AGRAFICO_2" localSheetId="0" hidden="1">[1]A!#REF!</definedName>
    <definedName name="_400____________________________________________________________________________________________________________123Graph_AGRAFICO_2" hidden="1">[1]A!#REF!</definedName>
    <definedName name="_405____________________________________________________________________________________________________________123Graph_LBL_AGRAFICO_1" localSheetId="0" hidden="1">[1]A!#REF!</definedName>
    <definedName name="_405____________________________________________________________________________________________________________123Graph_LBL_AGRAFICO_1" hidden="1">[1]A!#REF!</definedName>
    <definedName name="_410____________________________________________________________________________________________________________123Graph_LBL_AGRAFICO_2" localSheetId="0" hidden="1">[1]A!#REF!</definedName>
    <definedName name="_410____________________________________________________________________________________________________________123Graph_LBL_AGRAFICO_2" hidden="1">[1]A!#REF!</definedName>
    <definedName name="_415____________________________________________________________________________________________________________123Graph_XGRAFICO_1" localSheetId="0" hidden="1">[1]A!#REF!</definedName>
    <definedName name="_415____________________________________________________________________________________________________________123Graph_XGRAFICO_1" hidden="1">[1]A!#REF!</definedName>
    <definedName name="_420____________________________________________________________________________________________________________123Graph_XGRAFICO_2" localSheetId="0" hidden="1">[1]A!#REF!</definedName>
    <definedName name="_420____________________________________________________________________________________________________________123Graph_XGRAFICO_2" hidden="1">[1]A!#REF!</definedName>
    <definedName name="_425___________________________________________________________________________________________________________123Graph_AGRAFICO_1" localSheetId="0" hidden="1">[1]A!#REF!</definedName>
    <definedName name="_425___________________________________________________________________________________________________________123Graph_AGRAFICO_1" hidden="1">[1]A!#REF!</definedName>
    <definedName name="_430___________________________________________________________________________________________________________123Graph_AGRAFICO_2" localSheetId="0" hidden="1">[1]A!#REF!</definedName>
    <definedName name="_430___________________________________________________________________________________________________________123Graph_AGRAFICO_2" hidden="1">[1]A!#REF!</definedName>
    <definedName name="_435___________________________________________________________________________________________________________123Graph_LBL_AGRAFICO_1" localSheetId="0" hidden="1">[1]A!#REF!</definedName>
    <definedName name="_435___________________________________________________________________________________________________________123Graph_LBL_AGRAFICO_1" hidden="1">[1]A!#REF!</definedName>
    <definedName name="_440___________________________________________________________________________________________________________123Graph_LBL_AGRAFICO_2" localSheetId="0" hidden="1">[1]A!#REF!</definedName>
    <definedName name="_440___________________________________________________________________________________________________________123Graph_LBL_AGRAFICO_2" hidden="1">[1]A!#REF!</definedName>
    <definedName name="_445___________________________________________________________________________________________________________123Graph_XGRAFICO_1" localSheetId="0" hidden="1">[1]A!#REF!</definedName>
    <definedName name="_445___________________________________________________________________________________________________________123Graph_XGRAFICO_1" hidden="1">[1]A!#REF!</definedName>
    <definedName name="_45________________________________________________________________________________________________________________________123Graph_LBL_AGRAFICO_1" localSheetId="0" hidden="1">[1]A!#REF!</definedName>
    <definedName name="_45________________________________________________________________________________________________________________________123Graph_LBL_AGRAFICO_1" hidden="1">[1]A!#REF!</definedName>
    <definedName name="_450___________________________________________________________________________________________________________123Graph_XGRAFICO_2" localSheetId="0" hidden="1">[1]A!#REF!</definedName>
    <definedName name="_450___________________________________________________________________________________________________________123Graph_XGRAFICO_2" hidden="1">[1]A!#REF!</definedName>
    <definedName name="_455__________________________________________________________________________________________________________123Graph_AGRAFICO_1" localSheetId="0" hidden="1">[1]A!#REF!</definedName>
    <definedName name="_455__________________________________________________________________________________________________________123Graph_AGRAFICO_1" hidden="1">[1]A!#REF!</definedName>
    <definedName name="_460__________________________________________________________________________________________________________123Graph_AGRAFICO_2" localSheetId="0" hidden="1">[1]A!#REF!</definedName>
    <definedName name="_460__________________________________________________________________________________________________________123Graph_AGRAFICO_2" hidden="1">[1]A!#REF!</definedName>
    <definedName name="_465__________________________________________________________________________________________________________123Graph_LBL_AGRAFICO_1" localSheetId="0" hidden="1">[1]A!#REF!</definedName>
    <definedName name="_465__________________________________________________________________________________________________________123Graph_LBL_AGRAFICO_1" hidden="1">[1]A!#REF!</definedName>
    <definedName name="_470__________________________________________________________________________________________________________123Graph_LBL_AGRAFICO_2" localSheetId="0" hidden="1">[1]A!#REF!</definedName>
    <definedName name="_470__________________________________________________________________________________________________________123Graph_LBL_AGRAFICO_2" hidden="1">[1]A!#REF!</definedName>
    <definedName name="_475__________________________________________________________________________________________________________123Graph_XGRAFICO_1" localSheetId="0" hidden="1">[1]A!#REF!</definedName>
    <definedName name="_475__________________________________________________________________________________________________________123Graph_XGRAFICO_1" hidden="1">[1]A!#REF!</definedName>
    <definedName name="_48_______123Graph_XGRAFICO_2" localSheetId="0" hidden="1">[1]A!#REF!</definedName>
    <definedName name="_48_______123Graph_XGRAFICO_2" hidden="1">[1]A!#REF!</definedName>
    <definedName name="_480__________________________________________________________________________________________________________123Graph_XGRAFICO_2" localSheetId="0" hidden="1">[1]A!#REF!</definedName>
    <definedName name="_480__________________________________________________________________________________________________________123Graph_XGRAFICO_2" hidden="1">[1]A!#REF!</definedName>
    <definedName name="_485_________________________________________________________________________________________________________123Graph_AGRAFICO_1" localSheetId="0" hidden="1">[1]A!#REF!</definedName>
    <definedName name="_485_________________________________________________________________________________________________________123Graph_AGRAFICO_1" hidden="1">[1]A!#REF!</definedName>
    <definedName name="_490_________________________________________________________________________________________________________123Graph_AGRAFICO_2" localSheetId="0" hidden="1">[1]A!#REF!</definedName>
    <definedName name="_490_________________________________________________________________________________________________________123Graph_AGRAFICO_2" hidden="1">[1]A!#REF!</definedName>
    <definedName name="_495_________________________________________________________________________________________________________123Graph_LBL_AGRAFICO_1" localSheetId="0" hidden="1">[1]A!#REF!</definedName>
    <definedName name="_495_________________________________________________________________________________________________________123Graph_LBL_AGRAFICO_1" hidden="1">[1]A!#REF!</definedName>
    <definedName name="_5_________________________________________________________________________________________________________________________123Graph_AGRAFICO_1" localSheetId="0" hidden="1">[1]A!#REF!</definedName>
    <definedName name="_5_________________________________________________________________________________________________________________________123Graph_AGRAFICO_1" hidden="1">[1]A!#REF!</definedName>
    <definedName name="_5____123Graph_XGRAFICO_1" localSheetId="0" hidden="1">[1]A!#REF!</definedName>
    <definedName name="_5____123Graph_XGRAFICO_1" hidden="1">[1]A!#REF!</definedName>
    <definedName name="_5__123Graph_XGRAFICO_1" localSheetId="0" hidden="1">[1]A!#REF!</definedName>
    <definedName name="_5__123Graph_XGRAFICO_1" hidden="1">[1]A!#REF!</definedName>
    <definedName name="_50________________________________________________________________________________________________________________________123Graph_LBL_AGRAFICO_2" localSheetId="0" hidden="1">[1]A!#REF!</definedName>
    <definedName name="_50________________________________________________________________________________________________________________________123Graph_LBL_AGRAFICO_2" hidden="1">[1]A!#REF!</definedName>
    <definedName name="_50__123Graph_XGRAFICO_1" localSheetId="0" hidden="1">[1]A!#REF!</definedName>
    <definedName name="_50__123Graph_XGRAFICO_1" hidden="1">[1]A!#REF!</definedName>
    <definedName name="_500_________________________________________________________________________________________________________123Graph_LBL_AGRAFICO_2" localSheetId="0" hidden="1">[1]A!#REF!</definedName>
    <definedName name="_500_________________________________________________________________________________________________________123Graph_LBL_AGRAFICO_2" hidden="1">[1]A!#REF!</definedName>
    <definedName name="_505_________________________________________________________________________________________________________123Graph_XGRAFICO_1" localSheetId="0" hidden="1">[1]A!#REF!</definedName>
    <definedName name="_505_________________________________________________________________________________________________________123Graph_XGRAFICO_1" hidden="1">[1]A!#REF!</definedName>
    <definedName name="_510_________________________________________________________________________________________________________123Graph_XGRAFICO_2" localSheetId="0" hidden="1">[1]A!#REF!</definedName>
    <definedName name="_510_________________________________________________________________________________________________________123Graph_XGRAFICO_2" hidden="1">[1]A!#REF!</definedName>
    <definedName name="_515________________________________________________________________________________________________________123Graph_AGRAFICO_1" localSheetId="0" hidden="1">[1]A!#REF!</definedName>
    <definedName name="_515________________________________________________________________________________________________________123Graph_AGRAFICO_1" hidden="1">[1]A!#REF!</definedName>
    <definedName name="_520________________________________________________________________________________________________________123Graph_AGRAFICO_2" localSheetId="0" hidden="1">[1]A!#REF!</definedName>
    <definedName name="_520________________________________________________________________________________________________________123Graph_AGRAFICO_2" hidden="1">[1]A!#REF!</definedName>
    <definedName name="_525________________________________________________________________________________________________________123Graph_LBL_AGRAFICO_1" localSheetId="0" hidden="1">[1]A!#REF!</definedName>
    <definedName name="_525________________________________________________________________________________________________________123Graph_LBL_AGRAFICO_1" hidden="1">[1]A!#REF!</definedName>
    <definedName name="_530________________________________________________________________________________________________________123Graph_LBL_AGRAFICO_2" localSheetId="0" hidden="1">[1]A!#REF!</definedName>
    <definedName name="_530________________________________________________________________________________________________________123Graph_LBL_AGRAFICO_2" hidden="1">[1]A!#REF!</definedName>
    <definedName name="_535________________________________________________________________________________________________________123Graph_XGRAFICO_1" localSheetId="0" hidden="1">[1]A!#REF!</definedName>
    <definedName name="_535________________________________________________________________________________________________________123Graph_XGRAFICO_1" hidden="1">[1]A!#REF!</definedName>
    <definedName name="_540________________________________________________________________________________________________________123Graph_XGRAFICO_2" localSheetId="0" hidden="1">[1]A!#REF!</definedName>
    <definedName name="_540________________________________________________________________________________________________________123Graph_XGRAFICO_2" hidden="1">[1]A!#REF!</definedName>
    <definedName name="_545_______________________________________________________________________________________________________123Graph_AGRAFICO_1" localSheetId="0" hidden="1">[1]A!#REF!</definedName>
    <definedName name="_545_______________________________________________________________________________________________________123Graph_AGRAFICO_1" hidden="1">[1]A!#REF!</definedName>
    <definedName name="_55________________________________________________________________________________________________________________________123Graph_XGRAFICO_1" localSheetId="0" hidden="1">[1]A!#REF!</definedName>
    <definedName name="_55________________________________________________________________________________________________________________________123Graph_XGRAFICO_1" hidden="1">[1]A!#REF!</definedName>
    <definedName name="_550_______________________________________________________________________________________________________123Graph_AGRAFICO_2" localSheetId="0" hidden="1">[1]A!#REF!</definedName>
    <definedName name="_550_______________________________________________________________________________________________________123Graph_AGRAFICO_2" hidden="1">[1]A!#REF!</definedName>
    <definedName name="_555_______________________________________________________________________________________________________123Graph_LBL_AGRAFICO_1" localSheetId="0" hidden="1">[1]A!#REF!</definedName>
    <definedName name="_555_______________________________________________________________________________________________________123Graph_LBL_AGRAFICO_1" hidden="1">[1]A!#REF!</definedName>
    <definedName name="_56______123Graph_AGRAFICO_1" localSheetId="0" hidden="1">[1]A!#REF!</definedName>
    <definedName name="_56______123Graph_AGRAFICO_1" hidden="1">[1]A!#REF!</definedName>
    <definedName name="_560_______________________________________________________________________________________________________123Graph_LBL_AGRAFICO_2" localSheetId="0" hidden="1">[1]A!#REF!</definedName>
    <definedName name="_560_______________________________________________________________________________________________________123Graph_LBL_AGRAFICO_2" hidden="1">[1]A!#REF!</definedName>
    <definedName name="_565_______________________________________________________________________________________________________123Graph_XGRAFICO_1" localSheetId="0" hidden="1">[1]A!#REF!</definedName>
    <definedName name="_565_______________________________________________________________________________________________________123Graph_XGRAFICO_1" hidden="1">[1]A!#REF!</definedName>
    <definedName name="_570_______________________________________________________________________________________________________123Graph_XGRAFICO_2" localSheetId="0" hidden="1">[1]A!#REF!</definedName>
    <definedName name="_570_______________________________________________________________________________________________________123Graph_XGRAFICO_2" hidden="1">[1]A!#REF!</definedName>
    <definedName name="_575______________________________________________________________________________________________________123Graph_AGRAFICO_1" localSheetId="0" hidden="1">[1]A!#REF!</definedName>
    <definedName name="_575______________________________________________________________________________________________________123Graph_AGRAFICO_1" hidden="1">[1]A!#REF!</definedName>
    <definedName name="_580______________________________________________________________________________________________________123Graph_AGRAFICO_2" localSheetId="0" hidden="1">[1]A!#REF!</definedName>
    <definedName name="_580______________________________________________________________________________________________________123Graph_AGRAFICO_2" hidden="1">[1]A!#REF!</definedName>
    <definedName name="_585______________________________________________________________________________________________________123Graph_LBL_AGRAFICO_1" localSheetId="0" hidden="1">[1]A!#REF!</definedName>
    <definedName name="_585______________________________________________________________________________________________________123Graph_LBL_AGRAFICO_1" hidden="1">[1]A!#REF!</definedName>
    <definedName name="_590______________________________________________________________________________________________________123Graph_LBL_AGRAFICO_2" localSheetId="0" hidden="1">[1]A!#REF!</definedName>
    <definedName name="_590______________________________________________________________________________________________________123Graph_LBL_AGRAFICO_2" hidden="1">[1]A!#REF!</definedName>
    <definedName name="_595______________________________________________________________________________________________________123Graph_XGRAFICO_1" localSheetId="0" hidden="1">[1]A!#REF!</definedName>
    <definedName name="_595______________________________________________________________________________________________________123Graph_XGRAFICO_1" hidden="1">[1]A!#REF!</definedName>
    <definedName name="_6____123Graph_XGRAFICO_2" localSheetId="0" hidden="1">[1]A!#REF!</definedName>
    <definedName name="_6____123Graph_XGRAFICO_2" hidden="1">[1]A!#REF!</definedName>
    <definedName name="_6__123Graph_AGRAFICO_1" localSheetId="0" hidden="1">[1]A!#REF!</definedName>
    <definedName name="_6__123Graph_AGRAFICO_1" hidden="1">[1]A!#REF!</definedName>
    <definedName name="_6__123Graph_LBL_AGRAFICO_1" localSheetId="0" hidden="1">[1]A!#REF!</definedName>
    <definedName name="_6__123Graph_LBL_AGRAFICO_1" hidden="1">[1]A!#REF!</definedName>
    <definedName name="_6__123Graph_XGRAFICO_2" localSheetId="0" hidden="1">[1]A!#REF!</definedName>
    <definedName name="_6__123Graph_XGRAFICO_2" hidden="1">[1]A!#REF!</definedName>
    <definedName name="_60________________________________________________________________________________________________________________________123Graph_XGRAFICO_2" localSheetId="0" hidden="1">[1]A!#REF!</definedName>
    <definedName name="_60________________________________________________________________________________________________________________________123Graph_XGRAFICO_2" hidden="1">[1]A!#REF!</definedName>
    <definedName name="_60__123Graph_XGRAFICO_2" localSheetId="0" hidden="1">[1]A!#REF!</definedName>
    <definedName name="_60__123Graph_XGRAFICO_2" hidden="1">[1]A!#REF!</definedName>
    <definedName name="_600______________________________________________________________________________________________________123Graph_XGRAFICO_2" localSheetId="0" hidden="1">[1]A!#REF!</definedName>
    <definedName name="_600______________________________________________________________________________________________________123Graph_XGRAFICO_2" hidden="1">[1]A!#REF!</definedName>
    <definedName name="_605_____________________________________________________________________________________________________123Graph_AGRAFICO_1" localSheetId="0" hidden="1">[1]A!#REF!</definedName>
    <definedName name="_605_____________________________________________________________________________________________________123Graph_AGRAFICO_1" hidden="1">[1]A!#REF!</definedName>
    <definedName name="_610_____________________________________________________________________________________________________123Graph_AGRAFICO_2" localSheetId="0" hidden="1">[1]A!#REF!</definedName>
    <definedName name="_610_____________________________________________________________________________________________________123Graph_AGRAFICO_2" hidden="1">[1]A!#REF!</definedName>
    <definedName name="_615_____________________________________________________________________________________________________123Graph_LBL_AGRAFICO_1" localSheetId="0" hidden="1">[1]A!#REF!</definedName>
    <definedName name="_615_____________________________________________________________________________________________________123Graph_LBL_AGRAFICO_1" hidden="1">[1]A!#REF!</definedName>
    <definedName name="_620_____________________________________________________________________________________________________123Graph_LBL_AGRAFICO_2" localSheetId="0" hidden="1">[1]A!#REF!</definedName>
    <definedName name="_620_____________________________________________________________________________________________________123Graph_LBL_AGRAFICO_2" hidden="1">[1]A!#REF!</definedName>
    <definedName name="_625_____________________________________________________________________________________________________123Graph_XGRAFICO_1" localSheetId="0" hidden="1">[1]A!#REF!</definedName>
    <definedName name="_625_____________________________________________________________________________________________________123Graph_XGRAFICO_1" hidden="1">[1]A!#REF!</definedName>
    <definedName name="_630_____________________________________________________________________________________________________123Graph_XGRAFICO_2" localSheetId="0" hidden="1">[1]A!#REF!</definedName>
    <definedName name="_630_____________________________________________________________________________________________________123Graph_XGRAFICO_2" hidden="1">[1]A!#REF!</definedName>
    <definedName name="_635____________________________________________________________________________________________________123Graph_AGRAFICO_1" localSheetId="0" hidden="1">[1]A!#REF!</definedName>
    <definedName name="_635____________________________________________________________________________________________________123Graph_AGRAFICO_1" hidden="1">[1]A!#REF!</definedName>
    <definedName name="_64______123Graph_AGRAFICO_2" localSheetId="0" hidden="1">[1]A!#REF!</definedName>
    <definedName name="_64______123Graph_AGRAFICO_2" hidden="1">[1]A!#REF!</definedName>
    <definedName name="_640____________________________________________________________________________________________________123Graph_AGRAFICO_2" localSheetId="0" hidden="1">[1]A!#REF!</definedName>
    <definedName name="_640____________________________________________________________________________________________________123Graph_AGRAFICO_2" hidden="1">[1]A!#REF!</definedName>
    <definedName name="_645____________________________________________________________________________________________________123Graph_LBL_AGRAFICO_1" localSheetId="0" hidden="1">[1]A!#REF!</definedName>
    <definedName name="_645____________________________________________________________________________________________________123Graph_LBL_AGRAFICO_1" hidden="1">[1]A!#REF!</definedName>
    <definedName name="_65_______________________________________________________________________________________________________________________123Graph_AGRAFICO_1" localSheetId="0" hidden="1">[1]A!#REF!</definedName>
    <definedName name="_65_______________________________________________________________________________________________________________________123Graph_AGRAFICO_1" hidden="1">[1]A!#REF!</definedName>
    <definedName name="_65__123Graph_AGRAFICO_1" localSheetId="0" hidden="1">[1]A!#REF!</definedName>
    <definedName name="_65__123Graph_AGRAFICO_1" hidden="1">[1]A!#REF!</definedName>
    <definedName name="_650____________________________________________________________________________________________________123Graph_LBL_AGRAFICO_2" localSheetId="0" hidden="1">[1]A!#REF!</definedName>
    <definedName name="_650____________________________________________________________________________________________________123Graph_LBL_AGRAFICO_2" hidden="1">[1]A!#REF!</definedName>
    <definedName name="_655____________________________________________________________________________________________________123Graph_XGRAFICO_1" localSheetId="0" hidden="1">[1]A!#REF!</definedName>
    <definedName name="_655____________________________________________________________________________________________________123Graph_XGRAFICO_1" hidden="1">[1]A!#REF!</definedName>
    <definedName name="_660____________________________________________________________________________________________________123Graph_XGRAFICO_2" localSheetId="0" hidden="1">[1]A!#REF!</definedName>
    <definedName name="_660____________________________________________________________________________________________________123Graph_XGRAFICO_2" hidden="1">[1]A!#REF!</definedName>
    <definedName name="_665___________________________________________________________________________________________________123Graph_AGRAFICO_1" localSheetId="0" hidden="1">[1]A!#REF!</definedName>
    <definedName name="_665___________________________________________________________________________________________________123Graph_AGRAFICO_1" hidden="1">[1]A!#REF!</definedName>
    <definedName name="_670___________________________________________________________________________________________________123Graph_AGRAFICO_2" localSheetId="0" hidden="1">[1]A!#REF!</definedName>
    <definedName name="_670___________________________________________________________________________________________________123Graph_AGRAFICO_2" hidden="1">[1]A!#REF!</definedName>
    <definedName name="_675___________________________________________________________________________________________________123Graph_LBL_AGRAFICO_1" localSheetId="0" hidden="1">[1]A!#REF!</definedName>
    <definedName name="_675___________________________________________________________________________________________________123Graph_LBL_AGRAFICO_1" hidden="1">[1]A!#REF!</definedName>
    <definedName name="_680___________________________________________________________________________________________________123Graph_LBL_AGRAFICO_2" localSheetId="0" hidden="1">[1]A!#REF!</definedName>
    <definedName name="_680___________________________________________________________________________________________________123Graph_LBL_AGRAFICO_2" hidden="1">[1]A!#REF!</definedName>
    <definedName name="_685___________________________________________________________________________________________________123Graph_XGRAFICO_1" localSheetId="0" hidden="1">[1]A!#REF!</definedName>
    <definedName name="_685___________________________________________________________________________________________________123Graph_XGRAFICO_1" hidden="1">[1]A!#REF!</definedName>
    <definedName name="_690___________________________________________________________________________________________________123Graph_XGRAFICO_2" localSheetId="0" hidden="1">[1]A!#REF!</definedName>
    <definedName name="_690___________________________________________________________________________________________________123Graph_XGRAFICO_2" hidden="1">[1]A!#REF!</definedName>
    <definedName name="_695__________________________________________________________________________________________________123Graph_AGRAFICO_1" localSheetId="0" hidden="1">[1]A!#REF!</definedName>
    <definedName name="_695__________________________________________________________________________________________________123Graph_AGRAFICO_1" hidden="1">[1]A!#REF!</definedName>
    <definedName name="_7___123Graph_AGRAFICO_1" localSheetId="0" hidden="1">[1]A!#REF!</definedName>
    <definedName name="_7___123Graph_AGRAFICO_1" hidden="1">[1]A!#REF!</definedName>
    <definedName name="_70_______________________________________________________________________________________________________________________123Graph_AGRAFICO_2" localSheetId="0" hidden="1">[1]A!#REF!</definedName>
    <definedName name="_70_______________________________________________________________________________________________________________________123Graph_AGRAFICO_2" hidden="1">[1]A!#REF!</definedName>
    <definedName name="_700__________________________________________________________________________________________________123Graph_AGRAFICO_2" localSheetId="0" hidden="1">[1]A!#REF!</definedName>
    <definedName name="_700__________________________________________________________________________________________________123Graph_AGRAFICO_2" hidden="1">[1]A!#REF!</definedName>
    <definedName name="_705__________________________________________________________________________________________________123Graph_LBL_AGRAFICO_1" localSheetId="0" hidden="1">[1]A!#REF!</definedName>
    <definedName name="_705__________________________________________________________________________________________________123Graph_LBL_AGRAFICO_1" hidden="1">[1]A!#REF!</definedName>
    <definedName name="_710__________________________________________________________________________________________________123Graph_LBL_AGRAFICO_2" localSheetId="0" hidden="1">[1]A!#REF!</definedName>
    <definedName name="_710__________________________________________________________________________________________________123Graph_LBL_AGRAFICO_2" hidden="1">[1]A!#REF!</definedName>
    <definedName name="_715__________________________________________________________________________________________________123Graph_XGRAFICO_1" localSheetId="0" hidden="1">[1]A!#REF!</definedName>
    <definedName name="_715__________________________________________________________________________________________________123Graph_XGRAFICO_1" hidden="1">[1]A!#REF!</definedName>
    <definedName name="_72______123Graph_LBL_AGRAFICO_1" localSheetId="0" hidden="1">[1]A!#REF!</definedName>
    <definedName name="_72______123Graph_LBL_AGRAFICO_1" hidden="1">[1]A!#REF!</definedName>
    <definedName name="_720__________________________________________________________________________________________________123Graph_XGRAFICO_2" localSheetId="0" hidden="1">[1]A!#REF!</definedName>
    <definedName name="_720__________________________________________________________________________________________________123Graph_XGRAFICO_2" hidden="1">[1]A!#REF!</definedName>
    <definedName name="_725_________________________________________________________________________________________________123Graph_AGRAFICO_1" localSheetId="0" hidden="1">[1]A!#REF!</definedName>
    <definedName name="_725_________________________________________________________________________________________________123Graph_AGRAFICO_1" hidden="1">[1]A!#REF!</definedName>
    <definedName name="_730_________________________________________________________________________________________________123Graph_AGRAFICO_2" localSheetId="0" hidden="1">[1]A!#REF!</definedName>
    <definedName name="_730_________________________________________________________________________________________________123Graph_AGRAFICO_2" hidden="1">[1]A!#REF!</definedName>
    <definedName name="_735_________________________________________________________________________________________________123Graph_LBL_AGRAFICO_1" localSheetId="0" hidden="1">[1]A!#REF!</definedName>
    <definedName name="_735_________________________________________________________________________________________________123Graph_LBL_AGRAFICO_1" hidden="1">[1]A!#REF!</definedName>
    <definedName name="_740_________________________________________________________________________________________________123Graph_LBL_AGRAFICO_2" localSheetId="0" hidden="1">[1]A!#REF!</definedName>
    <definedName name="_740_________________________________________________________________________________________________123Graph_LBL_AGRAFICO_2" hidden="1">[1]A!#REF!</definedName>
    <definedName name="_745_________________________________________________________________________________________________123Graph_XGRAFICO_1" localSheetId="0" hidden="1">[1]A!#REF!</definedName>
    <definedName name="_745_________________________________________________________________________________________________123Graph_XGRAFICO_1" hidden="1">[1]A!#REF!</definedName>
    <definedName name="_75_______________________________________________________________________________________________________________________123Graph_LBL_AGRAFICO_1" localSheetId="0" hidden="1">[1]A!#REF!</definedName>
    <definedName name="_75_______________________________________________________________________________________________________________________123Graph_LBL_AGRAFICO_1" hidden="1">[1]A!#REF!</definedName>
    <definedName name="_750_________________________________________________________________________________________________123Graph_XGRAFICO_2" localSheetId="0" hidden="1">[1]A!#REF!</definedName>
    <definedName name="_750_________________________________________________________________________________________________123Graph_XGRAFICO_2" hidden="1">[1]A!#REF!</definedName>
    <definedName name="_755________________________________________________________________________________________________123Graph_AGRAFICO_1" localSheetId="0" hidden="1">[1]A!#REF!</definedName>
    <definedName name="_755________________________________________________________________________________________________123Graph_AGRAFICO_1" hidden="1">[1]A!#REF!</definedName>
    <definedName name="_760________________________________________________________________________________________________123Graph_AGRAFICO_2" localSheetId="0" hidden="1">[1]A!#REF!</definedName>
    <definedName name="_760________________________________________________________________________________________________123Graph_AGRAFICO_2" hidden="1">[1]A!#REF!</definedName>
    <definedName name="_765________________________________________________________________________________________________123Graph_LBL_AGRAFICO_1" localSheetId="0" hidden="1">[1]A!#REF!</definedName>
    <definedName name="_765________________________________________________________________________________________________123Graph_LBL_AGRAFICO_1" hidden="1">[1]A!#REF!</definedName>
    <definedName name="_770________________________________________________________________________________________________123Graph_LBL_AGRAFICO_2" localSheetId="0" hidden="1">[1]A!#REF!</definedName>
    <definedName name="_770________________________________________________________________________________________________123Graph_LBL_AGRAFICO_2" hidden="1">[1]A!#REF!</definedName>
    <definedName name="_775________________________________________________________________________________________________123Graph_XGRAFICO_1" localSheetId="0" hidden="1">[1]A!#REF!</definedName>
    <definedName name="_775________________________________________________________________________________________________123Graph_XGRAFICO_1" hidden="1">[1]A!#REF!</definedName>
    <definedName name="_780________________________________________________________________________________________________123Graph_XGRAFICO_2" localSheetId="0" hidden="1">[1]A!#REF!</definedName>
    <definedName name="_780________________________________________________________________________________________________123Graph_XGRAFICO_2" hidden="1">[1]A!#REF!</definedName>
    <definedName name="_785_______________________________________________________________________________________________123Graph_AGRAFICO_1" localSheetId="0" hidden="1">[1]A!#REF!</definedName>
    <definedName name="_785_______________________________________________________________________________________________123Graph_AGRAFICO_1" hidden="1">[1]A!#REF!</definedName>
    <definedName name="_790_______________________________________________________________________________________________123Graph_AGRAFICO_2" localSheetId="0" hidden="1">[1]A!#REF!</definedName>
    <definedName name="_790_______________________________________________________________________________________________123Graph_AGRAFICO_2" hidden="1">[1]A!#REF!</definedName>
    <definedName name="_795_______________________________________________________________________________________________123Graph_LBL_AGRAFICO_1" localSheetId="0" hidden="1">[1]A!#REF!</definedName>
    <definedName name="_795_______________________________________________________________________________________________123Graph_LBL_AGRAFICO_1" hidden="1">[1]A!#REF!</definedName>
    <definedName name="_8_______123Graph_AGRAFICO_1" localSheetId="0" hidden="1">[1]A!#REF!</definedName>
    <definedName name="_8_______123Graph_AGRAFICO_1" hidden="1">[1]A!#REF!</definedName>
    <definedName name="_8___123Graph_AGRAFICO_2" localSheetId="0" hidden="1">[1]A!#REF!</definedName>
    <definedName name="_8___123Graph_AGRAFICO_2" hidden="1">[1]A!#REF!</definedName>
    <definedName name="_8__123Graph_LBL_AGRAFICO_2" localSheetId="0" hidden="1">[1]A!#REF!</definedName>
    <definedName name="_8__123Graph_LBL_AGRAFICO_2" hidden="1">[1]A!#REF!</definedName>
    <definedName name="_80_______________________________________________________________________________________________________________________123Graph_LBL_AGRAFICO_2" localSheetId="0" hidden="1">[1]A!#REF!</definedName>
    <definedName name="_80_______________________________________________________________________________________________________________________123Graph_LBL_AGRAFICO_2" hidden="1">[1]A!#REF!</definedName>
    <definedName name="_80______123Graph_LBL_AGRAFICO_2" localSheetId="0" hidden="1">[1]A!#REF!</definedName>
    <definedName name="_80______123Graph_LBL_AGRAFICO_2" hidden="1">[1]A!#REF!</definedName>
    <definedName name="_800_______________________________________________________________________________________________123Graph_LBL_AGRAFICO_2" localSheetId="0" hidden="1">[1]A!#REF!</definedName>
    <definedName name="_800_______________________________________________________________________________________________123Graph_LBL_AGRAFICO_2" hidden="1">[1]A!#REF!</definedName>
    <definedName name="_805_______________________________________________________________________________________________123Graph_XGRAFICO_1" localSheetId="0" hidden="1">[1]A!#REF!</definedName>
    <definedName name="_805_______________________________________________________________________________________________123Graph_XGRAFICO_1" hidden="1">[1]A!#REF!</definedName>
    <definedName name="_810_______________________________________________________________________________________________123Graph_XGRAFICO_2" localSheetId="0" hidden="1">[1]A!#REF!</definedName>
    <definedName name="_810_______________________________________________________________________________________________123Graph_XGRAFICO_2" hidden="1">[1]A!#REF!</definedName>
    <definedName name="_815______________________________________________________________________________________________123Graph_AGRAFICO_1" localSheetId="0" hidden="1">[1]A!#REF!</definedName>
    <definedName name="_815______________________________________________________________________________________________123Graph_AGRAFICO_1" hidden="1">[1]A!#REF!</definedName>
    <definedName name="_820______________________________________________________________________________________________123Graph_AGRAFICO_2" localSheetId="0" hidden="1">[1]A!#REF!</definedName>
    <definedName name="_820______________________________________________________________________________________________123Graph_AGRAFICO_2" hidden="1">[1]A!#REF!</definedName>
    <definedName name="_825______________________________________________________________________________________________123Graph_LBL_AGRAFICO_1" localSheetId="0" hidden="1">[1]A!#REF!</definedName>
    <definedName name="_825______________________________________________________________________________________________123Graph_LBL_AGRAFICO_1" hidden="1">[1]A!#REF!</definedName>
    <definedName name="_830______________________________________________________________________________________________123Graph_LBL_AGRAFICO_2" localSheetId="0" hidden="1">[1]A!#REF!</definedName>
    <definedName name="_830______________________________________________________________________________________________123Graph_LBL_AGRAFICO_2" hidden="1">[1]A!#REF!</definedName>
    <definedName name="_835______________________________________________________________________________________________123Graph_XGRAFICO_1" localSheetId="0" hidden="1">[1]A!#REF!</definedName>
    <definedName name="_835______________________________________________________________________________________________123Graph_XGRAFICO_1" hidden="1">[1]A!#REF!</definedName>
    <definedName name="_840______________________________________________________________________________________________123Graph_XGRAFICO_2" localSheetId="0" hidden="1">[1]A!#REF!</definedName>
    <definedName name="_840______________________________________________________________________________________________123Graph_XGRAFICO_2" hidden="1">[1]A!#REF!</definedName>
    <definedName name="_845_____________________________________________________________________________________________123Graph_AGRAFICO_1" localSheetId="0" hidden="1">[1]A!#REF!</definedName>
    <definedName name="_845_____________________________________________________________________________________________123Graph_AGRAFICO_1" hidden="1">[1]A!#REF!</definedName>
    <definedName name="_85_______________________________________________________________________________________________________________________123Graph_XGRAFICO_1" localSheetId="0" hidden="1">[1]A!#REF!</definedName>
    <definedName name="_85_______________________________________________________________________________________________________________________123Graph_XGRAFICO_1" hidden="1">[1]A!#REF!</definedName>
    <definedName name="_850_____________________________________________________________________________________________123Graph_AGRAFICO_2" localSheetId="0" hidden="1">[1]A!#REF!</definedName>
    <definedName name="_850_____________________________________________________________________________________________123Graph_AGRAFICO_2" hidden="1">[1]A!#REF!</definedName>
    <definedName name="_855_____________________________________________________________________________________________123Graph_LBL_AGRAFICO_1" localSheetId="0" hidden="1">[1]A!#REF!</definedName>
    <definedName name="_855_____________________________________________________________________________________________123Graph_LBL_AGRAFICO_1" hidden="1">[1]A!#REF!</definedName>
    <definedName name="_860_____________________________________________________________________________________________123Graph_LBL_AGRAFICO_2" localSheetId="0" hidden="1">[1]A!#REF!</definedName>
    <definedName name="_860_____________________________________________________________________________________________123Graph_LBL_AGRAFICO_2" hidden="1">[1]A!#REF!</definedName>
    <definedName name="_865_____________________________________________________________________________________________123Graph_XGRAFICO_1" localSheetId="0" hidden="1">[1]A!#REF!</definedName>
    <definedName name="_865_____________________________________________________________________________________________123Graph_XGRAFICO_1" hidden="1">[1]A!#REF!</definedName>
    <definedName name="_870_____________________________________________________________________________________________123Graph_XGRAFICO_2" localSheetId="0" hidden="1">[1]A!#REF!</definedName>
    <definedName name="_870_____________________________________________________________________________________________123Graph_XGRAFICO_2" hidden="1">[1]A!#REF!</definedName>
    <definedName name="_875____________________________________________________________________________________________123Graph_AGRAFICO_1" localSheetId="0" hidden="1">[1]A!#REF!</definedName>
    <definedName name="_875____________________________________________________________________________________________123Graph_AGRAFICO_1" hidden="1">[1]A!#REF!</definedName>
    <definedName name="_88______123Graph_XGRAFICO_1" localSheetId="0" hidden="1">[1]A!#REF!</definedName>
    <definedName name="_88______123Graph_XGRAFICO_1" hidden="1">[1]A!#REF!</definedName>
    <definedName name="_880____________________________________________________________________________________________123Graph_AGRAFICO_2" localSheetId="0" hidden="1">[1]A!#REF!</definedName>
    <definedName name="_880____________________________________________________________________________________________123Graph_AGRAFICO_2" hidden="1">[1]A!#REF!</definedName>
    <definedName name="_885____________________________________________________________________________________________123Graph_LBL_AGRAFICO_1" localSheetId="0" hidden="1">[1]A!#REF!</definedName>
    <definedName name="_885____________________________________________________________________________________________123Graph_LBL_AGRAFICO_1" hidden="1">[1]A!#REF!</definedName>
    <definedName name="_890____________________________________________________________________________________________123Graph_LBL_AGRAFICO_2" localSheetId="0" hidden="1">[1]A!#REF!</definedName>
    <definedName name="_890____________________________________________________________________________________________123Graph_LBL_AGRAFICO_2" hidden="1">[1]A!#REF!</definedName>
    <definedName name="_895____________________________________________________________________________________________123Graph_XGRAFICO_1" localSheetId="0" hidden="1">[1]A!#REF!</definedName>
    <definedName name="_895____________________________________________________________________________________________123Graph_XGRAFICO_1" hidden="1">[1]A!#REF!</definedName>
    <definedName name="_9___123Graph_LBL_AGRAFICO_1" localSheetId="0" hidden="1">[1]A!#REF!</definedName>
    <definedName name="_9___123Graph_LBL_AGRAFICO_1" hidden="1">[1]A!#REF!</definedName>
    <definedName name="_90_______________________________________________________________________________________________________________________123Graph_XGRAFICO_2" localSheetId="0" hidden="1">[1]A!#REF!</definedName>
    <definedName name="_90_______________________________________________________________________________________________________________________123Graph_XGRAFICO_2" hidden="1">[1]A!#REF!</definedName>
    <definedName name="_900____________________________________________________________________________________________123Graph_XGRAFICO_2" localSheetId="0" hidden="1">[1]A!#REF!</definedName>
    <definedName name="_900____________________________________________________________________________________________123Graph_XGRAFICO_2" hidden="1">[1]A!#REF!</definedName>
    <definedName name="_905___________________________________________________________________________________________123Graph_AGRAFICO_1" localSheetId="0" hidden="1">[1]A!#REF!</definedName>
    <definedName name="_905___________________________________________________________________________________________123Graph_AGRAFICO_1" hidden="1">[1]A!#REF!</definedName>
    <definedName name="_910___________________________________________________________________________________________123Graph_AGRAFICO_2" localSheetId="0" hidden="1">[1]A!#REF!</definedName>
    <definedName name="_910___________________________________________________________________________________________123Graph_AGRAFICO_2" hidden="1">[1]A!#REF!</definedName>
    <definedName name="_915___________________________________________________________________________________________123Graph_LBL_AGRAFICO_1" localSheetId="0" hidden="1">[1]A!#REF!</definedName>
    <definedName name="_915___________________________________________________________________________________________123Graph_LBL_AGRAFICO_1" hidden="1">[1]A!#REF!</definedName>
    <definedName name="_920___________________________________________________________________________________________123Graph_LBL_AGRAFICO_2" localSheetId="0" hidden="1">[1]A!#REF!</definedName>
    <definedName name="_920___________________________________________________________________________________________123Graph_LBL_AGRAFICO_2" hidden="1">[1]A!#REF!</definedName>
    <definedName name="_925___________________________________________________________________________________________123Graph_XGRAFICO_1" localSheetId="0" hidden="1">[1]A!#REF!</definedName>
    <definedName name="_925___________________________________________________________________________________________123Graph_XGRAFICO_1" hidden="1">[1]A!#REF!</definedName>
    <definedName name="_930___________________________________________________________________________________________123Graph_XGRAFICO_2" localSheetId="0" hidden="1">[1]A!#REF!</definedName>
    <definedName name="_930___________________________________________________________________________________________123Graph_XGRAFICO_2" hidden="1">[1]A!#REF!</definedName>
    <definedName name="_935__________________________________________________________________________________________123Graph_AGRAFICO_1" localSheetId="0" hidden="1">[1]A!#REF!</definedName>
    <definedName name="_935__________________________________________________________________________________________123Graph_AGRAFICO_1" hidden="1">[1]A!#REF!</definedName>
    <definedName name="_940__________________________________________________________________________________________123Graph_AGRAFICO_2" localSheetId="0" hidden="1">[1]A!#REF!</definedName>
    <definedName name="_940__________________________________________________________________________________________123Graph_AGRAFICO_2" hidden="1">[1]A!#REF!</definedName>
    <definedName name="_945__________________________________________________________________________________________123Graph_LBL_AGRAFICO_1" localSheetId="0" hidden="1">[1]A!#REF!</definedName>
    <definedName name="_945__________________________________________________________________________________________123Graph_LBL_AGRAFICO_1" hidden="1">[1]A!#REF!</definedName>
    <definedName name="_95______________________________________________________________________________________________________________________123Graph_AGRAFICO_1" localSheetId="0" hidden="1">[1]A!#REF!</definedName>
    <definedName name="_95______________________________________________________________________________________________________________________123Graph_AGRAFICO_1" hidden="1">[1]A!#REF!</definedName>
    <definedName name="_950__________________________________________________________________________________________123Graph_LBL_AGRAFICO_2" localSheetId="0" hidden="1">[1]A!#REF!</definedName>
    <definedName name="_950__________________________________________________________________________________________123Graph_LBL_AGRAFICO_2" hidden="1">[1]A!#REF!</definedName>
    <definedName name="_955__________________________________________________________________________________________123Graph_XGRAFICO_1" localSheetId="0" hidden="1">[1]A!#REF!</definedName>
    <definedName name="_955__________________________________________________________________________________________123Graph_XGRAFICO_1" hidden="1">[1]A!#REF!</definedName>
    <definedName name="_96______123Graph_XGRAFICO_2" localSheetId="0" hidden="1">[1]A!#REF!</definedName>
    <definedName name="_96______123Graph_XGRAFICO_2" hidden="1">[1]A!#REF!</definedName>
    <definedName name="_960__________________________________________________________________________________________123Graph_XGRAFICO_2" localSheetId="0" hidden="1">[1]A!#REF!</definedName>
    <definedName name="_960__________________________________________________________________________________________123Graph_XGRAFICO_2" hidden="1">[1]A!#REF!</definedName>
    <definedName name="_965_________________________________________________________________________________________123Graph_AGRAFICO_1" localSheetId="0" hidden="1">[1]A!#REF!</definedName>
    <definedName name="_965_________________________________________________________________________________________123Graph_AGRAFICO_1" hidden="1">[1]A!#REF!</definedName>
    <definedName name="_970_________________________________________________________________________________________123Graph_AGRAFICO_2" localSheetId="0" hidden="1">[1]A!#REF!</definedName>
    <definedName name="_970_________________________________________________________________________________________123Graph_AGRAFICO_2" hidden="1">[1]A!#REF!</definedName>
    <definedName name="_975_________________________________________________________________________________________123Graph_LBL_AGRAFICO_1" localSheetId="0" hidden="1">[1]A!#REF!</definedName>
    <definedName name="_975_________________________________________________________________________________________123Graph_LBL_AGRAFICO_1" hidden="1">[1]A!#REF!</definedName>
    <definedName name="_980_________________________________________________________________________________________123Graph_LBL_AGRAFICO_2" localSheetId="0" hidden="1">[1]A!#REF!</definedName>
    <definedName name="_980_________________________________________________________________________________________123Graph_LBL_AGRAFICO_2" hidden="1">[1]A!#REF!</definedName>
    <definedName name="_985_________________________________________________________________________________________123Graph_XGRAFICO_1" localSheetId="0" hidden="1">[1]A!#REF!</definedName>
    <definedName name="_985_________________________________________________________________________________________123Graph_XGRAFICO_1" hidden="1">[1]A!#REF!</definedName>
    <definedName name="_990_________________________________________________________________________________________123Graph_XGRAFICO_2" localSheetId="0" hidden="1">[1]A!#REF!</definedName>
    <definedName name="_990_________________________________________________________________________________________123Graph_XGRAFICO_2" hidden="1">[1]A!#REF!</definedName>
    <definedName name="_995________________________________________________________________________________________123Graph_AGRAFICO_1" localSheetId="0" hidden="1">[1]A!#REF!</definedName>
    <definedName name="_995________________________________________________________________________________________123Graph_AGRAFICO_1" hidden="1">[1]A!#REF!</definedName>
    <definedName name="_DIC01" localSheetId="0">#REF!</definedName>
    <definedName name="_DIC01">#REF!</definedName>
    <definedName name="_Fill" localSheetId="0" hidden="1">[3]Quantity!#REF!</definedName>
    <definedName name="_Fill" hidden="1">[3]Quantity!#REF!</definedName>
    <definedName name="_xlnm._FilterDatabase" localSheetId="0" hidden="1">COMPUTO!$G$1:$G$191</definedName>
    <definedName name="_xlnm._FilterDatabase" localSheetId="1" hidden="1">'COMPUTO MDZ'!$H$13:$H$347</definedName>
    <definedName name="_Key1" localSheetId="0" hidden="1">[3]Quantity!#REF!</definedName>
    <definedName name="_Key1" hidden="1">[3]Quantity!#REF!</definedName>
    <definedName name="_Order1" hidden="1">255</definedName>
    <definedName name="_Order2" hidden="1">255</definedName>
    <definedName name="_Parse_Out" localSheetId="0" hidden="1">[3]Quantity!#REF!</definedName>
    <definedName name="_Parse_Out" hidden="1">[3]Quantity!#REF!</definedName>
    <definedName name="_R" localSheetId="0">#REF!</definedName>
    <definedName name="_R">#REF!</definedName>
    <definedName name="_Rev4">[4]Informacion!$B$13</definedName>
    <definedName name="_Sort" localSheetId="0" hidden="1">[3]Quantity!#REF!</definedName>
    <definedName name="_Sort" hidden="1">[3]Quantity!#REF!</definedName>
    <definedName name="_Toc123211239" localSheetId="1">'COMPUTO MDZ'!$B$49</definedName>
    <definedName name="_Toc245546194_1" localSheetId="0">'[5]pres electrico'!#REF!</definedName>
    <definedName name="_Toc245546194_1">'[5]pres electrico'!#REF!</definedName>
    <definedName name="_Toc52538304" localSheetId="0">#REF!</definedName>
    <definedName name="_Toc52538304">#REF!</definedName>
    <definedName name="_vol124" localSheetId="0" hidden="1">[1]A!#REF!</definedName>
    <definedName name="_vol124" hidden="1">[1]A!#REF!</definedName>
    <definedName name="a" localSheetId="0">#REF!</definedName>
    <definedName name="a">#REF!</definedName>
    <definedName name="A_impresión_IM" localSheetId="0">#REF!</definedName>
    <definedName name="A_impresión_IM">#REF!</definedName>
    <definedName name="ACLARACIONES" hidden="1">{"OTHER",#N/A,TRUE,"OTHER";"RACK",#N/A,TRUE,"RACK"}</definedName>
    <definedName name="adfsdfew" localSheetId="0" hidden="1">[1]A!#REF!</definedName>
    <definedName name="adfsdfew" hidden="1">[1]A!#REF!</definedName>
    <definedName name="afco1" localSheetId="0">#REF!</definedName>
    <definedName name="afco1">#REF!</definedName>
    <definedName name="AFCOCLAV" localSheetId="0">#REF!</definedName>
    <definedName name="AFCOCLAV">#REF!</definedName>
    <definedName name="AIML" localSheetId="0">[6]Constantes!#REF!</definedName>
    <definedName name="AIML">[6]Constantes!#REF!</definedName>
    <definedName name="AISS" localSheetId="0">[6]Constantes!#REF!</definedName>
    <definedName name="AISS">[6]Constantes!#REF!</definedName>
    <definedName name="All" localSheetId="0">#REF!</definedName>
    <definedName name="All">#REF!</definedName>
    <definedName name="ALTO" localSheetId="0">#REF!</definedName>
    <definedName name="ALTO">#REF!</definedName>
    <definedName name="ALTR" localSheetId="0">[6]Constantes!#REF!</definedName>
    <definedName name="ALTR">[6]Constantes!#REF!</definedName>
    <definedName name="Aluminio" localSheetId="0">#REF!</definedName>
    <definedName name="Aluminio">#REF!</definedName>
    <definedName name="AMEA" localSheetId="0">[6]Constantes!#REF!</definedName>
    <definedName name="AMEA">[6]Constantes!#REF!</definedName>
    <definedName name="AMEC" localSheetId="0">[6]Constantes!#REF!</definedName>
    <definedName name="AMEC">[6]Constantes!#REF!</definedName>
    <definedName name="AMECL" localSheetId="0">[6]Constantes!#REF!</definedName>
    <definedName name="AMECL">[6]Constantes!#REF!</definedName>
    <definedName name="AMECT" localSheetId="0">[6]Constantes!#REF!</definedName>
    <definedName name="AMECT">[6]Constantes!#REF!</definedName>
    <definedName name="AMEE" localSheetId="0">[6]Constantes!#REF!</definedName>
    <definedName name="AMEE">[6]Constantes!#REF!</definedName>
    <definedName name="AMEF" localSheetId="0">[6]Constantes!#REF!</definedName>
    <definedName name="AMEF">[6]Constantes!#REF!</definedName>
    <definedName name="AMEG" localSheetId="0">[6]Constantes!#REF!</definedName>
    <definedName name="AMEG">[6]Constantes!#REF!</definedName>
    <definedName name="AMTE" localSheetId="0">[6]Constantes!#REF!</definedName>
    <definedName name="AMTE">[6]Constantes!#REF!</definedName>
    <definedName name="AN">[7]AnalisisProy!$A:$G</definedName>
    <definedName name="ANA" localSheetId="0">#REF!</definedName>
    <definedName name="ANA">#REF!</definedName>
    <definedName name="ANALISIS" localSheetId="0">#REF!</definedName>
    <definedName name="ANALISIS">#REF!</definedName>
    <definedName name="ANCHO" localSheetId="0">#REF!</definedName>
    <definedName name="ANCHO">#REF!</definedName>
    <definedName name="Antepecho" localSheetId="0">#REF!</definedName>
    <definedName name="Antepecho">#REF!</definedName>
    <definedName name="_xlnm.Print_Area" localSheetId="0">COMPUTO!$A$1:$I$162</definedName>
    <definedName name="_xlnm.Print_Area" localSheetId="1">'COMPUTO MDZ'!$A$3:$H$396</definedName>
    <definedName name="ARMADURAS" localSheetId="0">#REF!</definedName>
    <definedName name="ARMADURAS">#REF!</definedName>
    <definedName name="ARRA" localSheetId="0">[6]Constantes!#REF!</definedName>
    <definedName name="ARRA">[6]Constantes!#REF!</definedName>
    <definedName name="ARRC" localSheetId="0">[6]Constantes!#REF!</definedName>
    <definedName name="ARRC">[6]Constantes!#REF!</definedName>
    <definedName name="ARREM" localSheetId="0">[6]Constantes!#REF!</definedName>
    <definedName name="ARREM">[6]Constantes!#REF!</definedName>
    <definedName name="ARREP" localSheetId="0">[6]Constantes!#REF!</definedName>
    <definedName name="ARREP">[6]Constantes!#REF!</definedName>
    <definedName name="ARRRR" localSheetId="0">[6]Constantes!#REF!</definedName>
    <definedName name="ARRRR">[6]Constantes!#REF!</definedName>
    <definedName name="ARSC" localSheetId="0">[6]Constantes!#REF!</definedName>
    <definedName name="ARSC">[6]Constantes!#REF!</definedName>
    <definedName name="ARSCE" localSheetId="0">[6]Constantes!#REF!</definedName>
    <definedName name="ARSCE">[6]Constantes!#REF!</definedName>
    <definedName name="ARSDA" localSheetId="0">[6]Constantes!#REF!</definedName>
    <definedName name="ARSDA">[6]Constantes!#REF!</definedName>
    <definedName name="ARSEC" localSheetId="0">[6]Constantes!#REF!</definedName>
    <definedName name="ARSEC">[6]Constantes!#REF!</definedName>
    <definedName name="ARSED" localSheetId="0">[6]Constantes!#REF!</definedName>
    <definedName name="ARSED">[6]Constantes!#REF!</definedName>
    <definedName name="ARSEM" localSheetId="0">[6]Constantes!#REF!</definedName>
    <definedName name="ARSEM">[6]Constantes!#REF!</definedName>
    <definedName name="ARSEP" localSheetId="0">[6]Constantes!#REF!</definedName>
    <definedName name="ARSEP">[6]Constantes!#REF!</definedName>
    <definedName name="ARSLE" localSheetId="0">[6]Constantes!#REF!</definedName>
    <definedName name="ARSLE">[6]Constantes!#REF!</definedName>
    <definedName name="ARSNA" localSheetId="0">[6]Constantes!#REF!</definedName>
    <definedName name="ARSNA">[6]Constantes!#REF!</definedName>
    <definedName name="asdaaa" localSheetId="0">#REF!</definedName>
    <definedName name="asdaaa">#REF!</definedName>
    <definedName name="ASDASD" localSheetId="0">#REF!</definedName>
    <definedName name="ASDASD">#REF!</definedName>
    <definedName name="asdij" localSheetId="0" hidden="1">[1]A!#REF!</definedName>
    <definedName name="asdij" hidden="1">[1]A!#REF!</definedName>
    <definedName name="asdqwww" localSheetId="0" hidden="1">[1]A!#REF!</definedName>
    <definedName name="asdqwww" hidden="1">[1]A!#REF!</definedName>
    <definedName name="asew" localSheetId="0">#REF!</definedName>
    <definedName name="asew">#REF!</definedName>
    <definedName name="AUXILIAR" localSheetId="0">#REF!</definedName>
    <definedName name="AUXILIAR">#REF!</definedName>
    <definedName name="AYU">'[8]Mano de Obra'!$H$16</definedName>
    <definedName name="AYUDA" localSheetId="0">#REF!</definedName>
    <definedName name="AYUDA">#REF!</definedName>
    <definedName name="b" localSheetId="0">#REF!</definedName>
    <definedName name="b">#REF!</definedName>
    <definedName name="Barandas">[9]INFO!$C$10</definedName>
    <definedName name="BASE">[10]INSUMOS!$A$6:$D$310</definedName>
    <definedName name="base_insumos">[11]INSUMOS!$A$1:$G$2027</definedName>
    <definedName name="_xlnm.Database" localSheetId="0">#REF!</definedName>
    <definedName name="_xlnm.Database">#REF!</definedName>
    <definedName name="BASICO_AYU">[8]Variables!$F$8</definedName>
    <definedName name="BASICO_MOFI">[8]Variables!$F$7</definedName>
    <definedName name="BASICO_OFE">[8]Variables!$F$5</definedName>
    <definedName name="BASICO_OFI">[8]Variables!$F$6</definedName>
    <definedName name="BENEFICIO" localSheetId="0">#REF!</definedName>
    <definedName name="BENEFICIO">#REF!</definedName>
    <definedName name="Bomba" hidden="1">{"OTHER",#N/A,TRUE,"OTHER";"RACK",#N/A,TRUE,"RACK"}</definedName>
    <definedName name="Cabezales" localSheetId="0">#REF!</definedName>
    <definedName name="Cabezales">#REF!</definedName>
    <definedName name="CANT">'[12]BDnºana.y.prec.items96.00'!$E$3:$E$89</definedName>
    <definedName name="CARE" hidden="1">{"OTHER",#N/A,TRUE,"OTHER";"RACK",#N/A,TRUE,"RACK"}</definedName>
    <definedName name="Carga__m2" localSheetId="0">#REF!</definedName>
    <definedName name="Carga__m2">#REF!</definedName>
    <definedName name="CargasSociales">[8]Variables!$F$4</definedName>
    <definedName name="CARIE" hidden="1">{"OTHER",#N/A,TRUE,"OTHER";"RACK",#N/A,TRUE,"RACK"}</definedName>
    <definedName name="Carp1">[4]Informacion!$B$20</definedName>
    <definedName name="Carp2">[4]Informacion!$B$21</definedName>
    <definedName name="CARPETA1">[13]Informacion!$B$11</definedName>
    <definedName name="CARPETA2">[13]Informacion!$B$12</definedName>
    <definedName name="carpinteria2" localSheetId="0">[14]Terminaciones!#REF!</definedName>
    <definedName name="carpinteria2">[14]Terminaciones!#REF!</definedName>
    <definedName name="CAYU" localSheetId="0">#REF!</definedName>
    <definedName name="CAYU">#REF!</definedName>
    <definedName name="CD" localSheetId="0">#REF!</definedName>
    <definedName name="CD">#REF!</definedName>
    <definedName name="CDP" localSheetId="0">#REF!</definedName>
    <definedName name="CDP">#REF!</definedName>
    <definedName name="CDT" localSheetId="0">#REF!</definedName>
    <definedName name="CDT">#REF!</definedName>
    <definedName name="CE0" localSheetId="0">[6]Constantes!#REF!</definedName>
    <definedName name="CE0">[6]Constantes!#REF!</definedName>
    <definedName name="CE1_" localSheetId="0">[6]Constantes!#REF!</definedName>
    <definedName name="CE1_">[6]Constantes!#REF!</definedName>
    <definedName name="CE2_" localSheetId="0">[6]Constantes!#REF!</definedName>
    <definedName name="CE2_">[6]Constantes!#REF!</definedName>
    <definedName name="CE3_" localSheetId="0">[6]Constantes!#REF!</definedName>
    <definedName name="CE3_">[6]Constantes!#REF!</definedName>
    <definedName name="CEBE">[6]Constantes!$C$9</definedName>
    <definedName name="CEGG">[6]Constantes!$C$7</definedName>
    <definedName name="CEIM">[6]Constantes!$C$10</definedName>
    <definedName name="Chapa" localSheetId="0">#REF!</definedName>
    <definedName name="Chapa">#REF!</definedName>
    <definedName name="CI_TCPM" localSheetId="0">#REF!</definedName>
    <definedName name="CI_TCPM">#REF!</definedName>
    <definedName name="CI_TCSM" localSheetId="0">#REF!</definedName>
    <definedName name="CI_TCSM">#REF!</definedName>
    <definedName name="CICVH" localSheetId="0">[6]Constantes!#REF!</definedName>
    <definedName name="CICVH">[6]Constantes!#REF!</definedName>
    <definedName name="CIEA" localSheetId="0">[6]Constantes!#REF!</definedName>
    <definedName name="CIEA">[6]Constantes!#REF!</definedName>
    <definedName name="CIEE" localSheetId="0">[6]Constantes!#REF!</definedName>
    <definedName name="CIEE">[6]Constantes!#REF!</definedName>
    <definedName name="CIEF" localSheetId="0">[6]Constantes!#REF!</definedName>
    <definedName name="CIEF">[6]Constantes!#REF!</definedName>
    <definedName name="CIEG" localSheetId="0">[6]Constantes!#REF!</definedName>
    <definedName name="CIEG">[6]Constantes!#REF!</definedName>
    <definedName name="Ciel1">[4]Informacion!$B$36</definedName>
    <definedName name="Ciel2">[4]Informacion!$B$37</definedName>
    <definedName name="CIELO1">[13]Informacion!$B$21</definedName>
    <definedName name="CIELO2" localSheetId="0">[13]Informacion!#REF!</definedName>
    <definedName name="CIELO2">[13]Informacion!#REF!</definedName>
    <definedName name="CIELO3">[13]Informacion!$B$22</definedName>
    <definedName name="CIELO4" localSheetId="0">[13]Informacion!#REF!</definedName>
    <definedName name="CIELO4">[13]Informacion!#REF!</definedName>
    <definedName name="CIELO6" localSheetId="0">[13]Informacion!#REF!</definedName>
    <definedName name="CIELO6">[13]Informacion!#REF!</definedName>
    <definedName name="CITC" localSheetId="0">#REF!</definedName>
    <definedName name="CITC">#REF!</definedName>
    <definedName name="CITEM">[15]OFERTA!$H$11:$H$25</definedName>
    <definedName name="CM" localSheetId="0">#REF!</definedName>
    <definedName name="CM">#REF!</definedName>
    <definedName name="CM0" localSheetId="0">[6]Constantes!#REF!</definedName>
    <definedName name="CM0">[6]Constantes!#REF!</definedName>
    <definedName name="CM1_" localSheetId="0">[6]Constantes!#REF!</definedName>
    <definedName name="CM1_">[6]Constantes!#REF!</definedName>
    <definedName name="CM3_" localSheetId="0">[6]Constantes!#REF!</definedName>
    <definedName name="CM3_">[6]Constantes!#REF!</definedName>
    <definedName name="CM4_" localSheetId="0">[6]Constantes!#REF!</definedName>
    <definedName name="CM4_">[6]Constantes!#REF!</definedName>
    <definedName name="CMA" localSheetId="0">[6]Constantes!#REF!</definedName>
    <definedName name="CMA">[6]Constantes!#REF!</definedName>
    <definedName name="CMMO" localSheetId="0">[6]Constantes!#REF!</definedName>
    <definedName name="CMMO">[6]Constantes!#REF!</definedName>
    <definedName name="CMO" localSheetId="0">[6]Constantes!#REF!</definedName>
    <definedName name="CMO">[6]Constantes!#REF!</definedName>
    <definedName name="CMOE" localSheetId="0">[6]Constantes!#REF!</definedName>
    <definedName name="CMOE">[6]Constantes!#REF!</definedName>
    <definedName name="CMP" localSheetId="0">[6]Constantes!#REF!</definedName>
    <definedName name="CMP">[6]Constantes!#REF!</definedName>
    <definedName name="CMZ" localSheetId="0">[6]Constantes!#REF!</definedName>
    <definedName name="CMZ">[6]Constantes!#REF!</definedName>
    <definedName name="Codigo">"listado"</definedName>
    <definedName name="CODIGO_EQUIPO" localSheetId="0">#REF!</definedName>
    <definedName name="CODIGO_EQUIPO">#REF!</definedName>
    <definedName name="CODIGOEQUIPO">[15]EQUIPOS!$A$1:$A$65536</definedName>
    <definedName name="codigoinsumo">[15]INSUMOS!$A$1:$A$65536</definedName>
    <definedName name="CodigoParametrico" localSheetId="0">#REF!</definedName>
    <definedName name="CodigoParametrico">#REF!</definedName>
    <definedName name="COEFICIENTE">[16]COEFK!$E$19</definedName>
    <definedName name="COEFPASE">[17]Presupuesto!$I$26</definedName>
    <definedName name="COEFVAR" localSheetId="0">#REF!</definedName>
    <definedName name="COEFVAR">#REF!</definedName>
    <definedName name="COFI" localSheetId="0">#REF!</definedName>
    <definedName name="COFI">#REF!</definedName>
    <definedName name="COL" localSheetId="0" hidden="1">#REF!</definedName>
    <definedName name="COL" hidden="1">#REF!</definedName>
    <definedName name="COMPOSICION" localSheetId="0">#REF!</definedName>
    <definedName name="COMPOSICION">#REF!</definedName>
    <definedName name="consideraciones" hidden="1">{"OTHER",#N/A,TRUE,"OTHER";"RACK",#N/A,TRUE,"RACK"}</definedName>
    <definedName name="Cont1">[4]Informacion!$B$17</definedName>
    <definedName name="Cont2">[4]Informacion!$B$18</definedName>
    <definedName name="CONTRAPISO1">[13]Informacion!$B$8</definedName>
    <definedName name="CONTRAPISO2">[13]Informacion!$B$9</definedName>
    <definedName name="CONTRAPISO3" localSheetId="0">[13]Informacion!#REF!</definedName>
    <definedName name="CONTRAPISO3">[13]Informacion!#REF!</definedName>
    <definedName name="CONTRAPISO4">[13]Informacion!$B$10</definedName>
    <definedName name="Cortinas" localSheetId="0">#REF!</definedName>
    <definedName name="Cortinas">#REF!</definedName>
    <definedName name="COSTO" localSheetId="0">#REF!</definedName>
    <definedName name="COSTO">#REF!</definedName>
    <definedName name="COSTO_HORARIO_EQUIPO" localSheetId="0">#REF!</definedName>
    <definedName name="COSTO_HORARIO_EQUIPO">#REF!</definedName>
    <definedName name="COSTOAYUDANTEH">'[15]MO-BASE'!$F$20</definedName>
    <definedName name="costoayudantejornal">'[15]MO-BASE'!$D$20</definedName>
    <definedName name="costoinsumo">[15]INSUMOS!$N$1:$N$65536</definedName>
    <definedName name="COSTOOFICIALESPH">'[15]MO-BASE'!$F$18</definedName>
    <definedName name="costooficialespjornal">'[15]MO-BASE'!$D$18</definedName>
    <definedName name="COSTOOFICIALH">'[15]MO-BASE'!$F$19</definedName>
    <definedName name="costooficialjornal">'[15]MO-BASE'!$D$19</definedName>
    <definedName name="CYP" localSheetId="0">#REF!</definedName>
    <definedName name="CYP">#REF!</definedName>
    <definedName name="D" localSheetId="0">#REF!</definedName>
    <definedName name="D">#REF!</definedName>
    <definedName name="DATOS" localSheetId="0">#REF!</definedName>
    <definedName name="DATOS">#REF!</definedName>
    <definedName name="DCC" localSheetId="0">[6]Constantes!#REF!</definedName>
    <definedName name="DCC">[6]Constantes!#REF!</definedName>
    <definedName name="ddd" hidden="1">{"OTHER",#N/A,TRUE,"OTHER";"RACK",#N/A,TRUE,"RACK"}</definedName>
    <definedName name="DEESP" localSheetId="0">[6]Constantes!#REF!</definedName>
    <definedName name="DEESP">[6]Constantes!#REF!</definedName>
    <definedName name="DESCRIPCION_EQUIPO" localSheetId="0">#REF!</definedName>
    <definedName name="DESCRIPCION_EQUIPO">#REF!</definedName>
    <definedName name="DESCRIPCIONEQUIPO">[15]EQUIPOS!$B$1:$B$65536</definedName>
    <definedName name="descripcioninsumo">[15]INSUMOS!$B$1:$B$65536</definedName>
    <definedName name="desmonte" localSheetId="0" hidden="1">[3]Quantity!#REF!</definedName>
    <definedName name="desmonte" hidden="1">[3]Quantity!#REF!</definedName>
    <definedName name="desscripcioninsumo">[15]INSUMOS!$B$1:$B$65536</definedName>
    <definedName name="DHDAM" localSheetId="0">[6]Constantes!#REF!</definedName>
    <definedName name="DHDAM">[6]Constantes!#REF!</definedName>
    <definedName name="DHDD" localSheetId="0">[6]Constantes!#REF!</definedName>
    <definedName name="DHDD">[6]Constantes!#REF!</definedName>
    <definedName name="DHDDA" localSheetId="0">[6]Constantes!#REF!</definedName>
    <definedName name="DHDDA">[6]Constantes!#REF!</definedName>
    <definedName name="DHDDB">[18]Constantes!$C$209</definedName>
    <definedName name="DHDDE" localSheetId="0">[6]Constantes!#REF!</definedName>
    <definedName name="DHDDE">[6]Constantes!#REF!</definedName>
    <definedName name="DHDEM" localSheetId="0">[6]Constantes!#REF!</definedName>
    <definedName name="DHDEM">[6]Constantes!#REF!</definedName>
    <definedName name="DHDPO" localSheetId="0">[6]Constantes!#REF!</definedName>
    <definedName name="DHDPO">[6]Constantes!#REF!</definedName>
    <definedName name="DHMPO" localSheetId="0">[6]Constantes!#REF!</definedName>
    <definedName name="DHMPO">[6]Constantes!#REF!</definedName>
    <definedName name="Diesel">[8]Variables!$F$14</definedName>
    <definedName name="Dintel" localSheetId="0">#REF!</definedName>
    <definedName name="Dintel">#REF!</definedName>
    <definedName name="DINTS" localSheetId="0">[6]Constantes!#REF!</definedName>
    <definedName name="DINTS">[6]Constantes!#REF!</definedName>
    <definedName name="DolarOficial" localSheetId="0">#REF!</definedName>
    <definedName name="DolarOficial">#REF!</definedName>
    <definedName name="DVDD" localSheetId="0">[6]Constantes!#REF!</definedName>
    <definedName name="DVDD">[6]Constantes!#REF!</definedName>
    <definedName name="DVDEM" localSheetId="0">[6]Constantes!#REF!</definedName>
    <definedName name="DVDEM">[6]Constantes!#REF!</definedName>
    <definedName name="DVEM" localSheetId="0">[6]Constantes!#REF!</definedName>
    <definedName name="DVEM">[6]Constantes!#REF!</definedName>
    <definedName name="EASP" localSheetId="0">[6]Constantes!#REF!</definedName>
    <definedName name="EASP">[6]Constantes!#REF!</definedName>
    <definedName name="ElDolar">[8]Variables!$F$11</definedName>
    <definedName name="ELEMENTO" localSheetId="0">#REF!</definedName>
    <definedName name="ELEMENTO">#REF!</definedName>
    <definedName name="EMSP" localSheetId="0">[6]Constantes!#REF!</definedName>
    <definedName name="EMSP">[6]Constantes!#REF!</definedName>
    <definedName name="EQU_VAL">[16]EQU!$D$25:$D$78</definedName>
    <definedName name="equipo">[19]equipo!$A$14:$Q$22</definedName>
    <definedName name="EQUIPOS" localSheetId="0">#REF!</definedName>
    <definedName name="EQUIPOS">#REF!</definedName>
    <definedName name="Escalera_Marinera" localSheetId="0">#REF!</definedName>
    <definedName name="Escalera_Marinera">#REF!</definedName>
    <definedName name="Escaleras" hidden="1">{"OTHER",#N/A,TRUE,"OTHER";"RACK",#N/A,TRUE,"RACK"}</definedName>
    <definedName name="Escaleras_Marineras">[9]INFO!$C$11</definedName>
    <definedName name="ESP_FONDO" localSheetId="0">#REF!</definedName>
    <definedName name="ESP_FONDO">#REF!</definedName>
    <definedName name="ESP_TABIQUE" localSheetId="0">#REF!</definedName>
    <definedName name="ESP_TABIQUE">#REF!</definedName>
    <definedName name="ESP_TAPA" localSheetId="0">#REF!</definedName>
    <definedName name="ESP_TAPA">#REF!</definedName>
    <definedName name="EXAP" localSheetId="0">[6]Constantes!#REF!</definedName>
    <definedName name="EXAP">[6]Constantes!#REF!</definedName>
    <definedName name="EXAPI" localSheetId="0">[6]Constantes!#REF!</definedName>
    <definedName name="EXAPI">[6]Constantes!#REF!</definedName>
    <definedName name="EXAS" localSheetId="0">[6]Constantes!#REF!</definedName>
    <definedName name="EXAS">[6]Constantes!#REF!</definedName>
    <definedName name="EXAZ" localSheetId="0">[6]Constantes!#REF!</definedName>
    <definedName name="EXAZ">[6]Constantes!#REF!</definedName>
    <definedName name="EXBE" localSheetId="0">[6]Constantes!#REF!</definedName>
    <definedName name="EXBE">[6]Constantes!#REF!</definedName>
    <definedName name="EXCD" localSheetId="0">[6]Constantes!#REF!</definedName>
    <definedName name="EXCD">[6]Constantes!#REF!</definedName>
    <definedName name="EXCM" localSheetId="0">[6]Constantes!#REF!</definedName>
    <definedName name="EXCM">[6]Constantes!#REF!</definedName>
    <definedName name="EXCT" localSheetId="0">[6]Constantes!#REF!</definedName>
    <definedName name="EXCT">[6]Constantes!#REF!</definedName>
    <definedName name="EXESP" localSheetId="0">[6]Constantes!#REF!</definedName>
    <definedName name="EXESP">[6]Constantes!#REF!</definedName>
    <definedName name="exis" localSheetId="0" hidden="1">'[20]COSTOMAT.XLS'!#REF!</definedName>
    <definedName name="exis" hidden="1">'[20]COSTOMAT.XLS'!#REF!</definedName>
    <definedName name="EXLP" localSheetId="0">[6]Constantes!#REF!</definedName>
    <definedName name="EXLP">[6]Constantes!#REF!</definedName>
    <definedName name="EXLS" localSheetId="0">[6]Constantes!#REF!</definedName>
    <definedName name="EXLS">[6]Constantes!#REF!</definedName>
    <definedName name="EXNC" localSheetId="0">[6]Constantes!#REF!</definedName>
    <definedName name="EXNC">[6]Constantes!#REF!</definedName>
    <definedName name="EXNP" localSheetId="0">[6]Constantes!#REF!</definedName>
    <definedName name="EXNP">[6]Constantes!#REF!</definedName>
    <definedName name="EXPZ" localSheetId="0">[6]Constantes!#REF!</definedName>
    <definedName name="EXPZ">[6]Constantes!#REF!</definedName>
    <definedName name="EXSP" localSheetId="0">[6]Constantes!#REF!</definedName>
    <definedName name="EXSP">[6]Constantes!#REF!</definedName>
    <definedName name="factorpreciocosto">'[15]MO-BASE'!$E$31</definedName>
    <definedName name="Familias">[8]Familias!$A$2:$A$5</definedName>
    <definedName name="Fecha" localSheetId="0">#REF!</definedName>
    <definedName name="Fecha">#REF!</definedName>
    <definedName name="FECHA_APLIC_MO">[8]Variables!$F$9</definedName>
    <definedName name="FECHA_MO">'[8]Mano de Obra'!$C$4</definedName>
    <definedName name="FechaDolar">[8]Variables!$F$12</definedName>
    <definedName name="ff" localSheetId="0" hidden="1">[3]Quantity!#REF!</definedName>
    <definedName name="ff" hidden="1">[3]Quantity!#REF!</definedName>
    <definedName name="fin" localSheetId="0">'[6]Analisis Nuevo'!#REF!</definedName>
    <definedName name="fin">'[6]Analisis Nuevo'!#REF!</definedName>
    <definedName name="FORMULA" localSheetId="0">#REF!</definedName>
    <definedName name="FORMULA">#REF!</definedName>
    <definedName name="formulasenlace" localSheetId="0">[21]Items!#REF!</definedName>
    <definedName name="formulasenlace">[21]Items!#REF!</definedName>
    <definedName name="gasoil">[15]INSUMOS!$N$44</definedName>
    <definedName name="GASTFINAN" localSheetId="0">#REF!</definedName>
    <definedName name="GASTFINAN">#REF!</definedName>
    <definedName name="GASTGEN" localSheetId="0">#REF!</definedName>
    <definedName name="GASTGEN">#REF!</definedName>
    <definedName name="GLDP" localSheetId="0">[6]Constantes!#REF!</definedName>
    <definedName name="GLDP">[6]Constantes!#REF!</definedName>
    <definedName name="h" localSheetId="0">#REF!</definedName>
    <definedName name="h">#REF!</definedName>
    <definedName name="H_REVES_BAÑO" localSheetId="0">#REF!</definedName>
    <definedName name="H_REVES_BAÑO">#REF!</definedName>
    <definedName name="HAADB" localSheetId="0">[6]Constantes!#REF!</definedName>
    <definedName name="HAADB">[6]Constantes!#REF!</definedName>
    <definedName name="HAADC" localSheetId="0">[6]Constantes!#REF!</definedName>
    <definedName name="HAADC">[6]Constantes!#REF!</definedName>
    <definedName name="HAADE" localSheetId="0">[6]Constantes!#REF!</definedName>
    <definedName name="HAADE">[6]Constantes!#REF!</definedName>
    <definedName name="HAADL" localSheetId="0">[6]Constantes!#REF!</definedName>
    <definedName name="HAADL">[6]Constantes!#REF!</definedName>
    <definedName name="HAADT" localSheetId="0">[6]Constantes!#REF!</definedName>
    <definedName name="HAADT">[6]Constantes!#REF!</definedName>
    <definedName name="HAADV" localSheetId="0">[6]Constantes!#REF!</definedName>
    <definedName name="HAADV">[6]Constantes!#REF!</definedName>
    <definedName name="HAAP" localSheetId="0">[6]Constantes!#REF!</definedName>
    <definedName name="HAAP">[6]Constantes!#REF!</definedName>
    <definedName name="HAAT" localSheetId="0">[6]Constantes!#REF!</definedName>
    <definedName name="HAAT">[6]Constantes!#REF!</definedName>
    <definedName name="HAAV" localSheetId="0">[6]Constantes!#REF!</definedName>
    <definedName name="HAAV">[6]Constantes!#REF!</definedName>
    <definedName name="HACAB" localSheetId="0">[6]Constantes!#REF!</definedName>
    <definedName name="HACAB">[6]Constantes!#REF!</definedName>
    <definedName name="HACABCP" localSheetId="0">[6]Constantes!#REF!</definedName>
    <definedName name="HACABCP">[6]Constantes!#REF!</definedName>
    <definedName name="HACABE" localSheetId="0">[6]Constantes!#REF!</definedName>
    <definedName name="HACABE">[6]Constantes!#REF!</definedName>
    <definedName name="HACABEE" localSheetId="0">[6]Constantes!#REF!</definedName>
    <definedName name="HACABEE">[6]Constantes!#REF!</definedName>
    <definedName name="HACABLA" localSheetId="0">[6]Constantes!#REF!</definedName>
    <definedName name="HACABLA">[6]Constantes!#REF!</definedName>
    <definedName name="HACABLB" localSheetId="0">[6]Constantes!#REF!</definedName>
    <definedName name="HACABLB">[6]Constantes!#REF!</definedName>
    <definedName name="HACAC" localSheetId="0">[6]Constantes!#REF!</definedName>
    <definedName name="HACAC">[6]Constantes!#REF!</definedName>
    <definedName name="HACACT" localSheetId="0">[6]Constantes!#REF!</definedName>
    <definedName name="HACACT">[6]Constantes!#REF!</definedName>
    <definedName name="HACAE" localSheetId="0">[6]Constantes!#REF!</definedName>
    <definedName name="HACAE">[6]Constantes!#REF!</definedName>
    <definedName name="HACAL" localSheetId="0">[6]Constantes!#REF!</definedName>
    <definedName name="HACAL">[6]Constantes!#REF!</definedName>
    <definedName name="HACALF" localSheetId="0">[6]Constantes!#REF!</definedName>
    <definedName name="HACALF">[6]Constantes!#REF!</definedName>
    <definedName name="HACAP" localSheetId="0">[6]Constantes!#REF!</definedName>
    <definedName name="HACAP">[6]Constantes!#REF!</definedName>
    <definedName name="HACAT" localSheetId="0">[6]Constantes!#REF!</definedName>
    <definedName name="HACAT">[6]Constantes!#REF!</definedName>
    <definedName name="HACATS" localSheetId="0">[6]Constantes!#REF!</definedName>
    <definedName name="HACATS">[6]Constantes!#REF!</definedName>
    <definedName name="HACAV" localSheetId="0">[6]Constantes!#REF!</definedName>
    <definedName name="HACAV">[6]Constantes!#REF!</definedName>
    <definedName name="HACAVF" localSheetId="0">[6]Constantes!#REF!</definedName>
    <definedName name="HACAVF">[6]Constantes!#REF!</definedName>
    <definedName name="HACLB" localSheetId="0">[6]Constantes!#REF!</definedName>
    <definedName name="HACLB">[6]Constantes!#REF!</definedName>
    <definedName name="HACLD" localSheetId="0">[6]Constantes!#REF!</definedName>
    <definedName name="HACLD">[6]Constantes!#REF!</definedName>
    <definedName name="HACTLB" localSheetId="0">[6]Constantes!#REF!</definedName>
    <definedName name="HACTLB">[6]Constantes!#REF!</definedName>
    <definedName name="HACTLD" localSheetId="0">[6]Constantes!#REF!</definedName>
    <definedName name="HACTLD">[6]Constantes!#REF!</definedName>
    <definedName name="HAEL" localSheetId="0">[6]Constantes!#REF!</definedName>
    <definedName name="HAEL">[6]Constantes!#REF!</definedName>
    <definedName name="HAEMPSA" localSheetId="0">[6]Constantes!#REF!</definedName>
    <definedName name="HAEMPSA">[6]Constantes!#REF!</definedName>
    <definedName name="HAEMZA" localSheetId="0">[6]Constantes!#REF!</definedName>
    <definedName name="HAEMZA">[6]Constantes!#REF!</definedName>
    <definedName name="HAET" localSheetId="0">[6]Constantes!#REF!</definedName>
    <definedName name="HAET">[6]Constantes!#REF!</definedName>
    <definedName name="HAETBCP" localSheetId="0">[6]Constantes!#REF!</definedName>
    <definedName name="HAETBCP">[6]Constantes!#REF!</definedName>
    <definedName name="HAETS" localSheetId="0">[6]Constantes!#REF!</definedName>
    <definedName name="HAETS">[6]Constantes!#REF!</definedName>
    <definedName name="HAEV" localSheetId="0">[6]Constantes!#REF!</definedName>
    <definedName name="HAEV">[6]Constantes!#REF!</definedName>
    <definedName name="halles" localSheetId="0">#REF!</definedName>
    <definedName name="halles">#REF!</definedName>
    <definedName name="HAMH" localSheetId="0">[6]Constantes!#REF!</definedName>
    <definedName name="HAMH">[6]Constantes!#REF!</definedName>
    <definedName name="HAPC" localSheetId="0">[6]Constantes!#REF!</definedName>
    <definedName name="HAPC">[6]Constantes!#REF!</definedName>
    <definedName name="HAPL" localSheetId="0">[6]Constantes!#REF!</definedName>
    <definedName name="HAPL">[6]Constantes!#REF!</definedName>
    <definedName name="HAPV" localSheetId="0">[6]Constantes!#REF!</definedName>
    <definedName name="HAPV">[6]Constantes!#REF!</definedName>
    <definedName name="HAREM" localSheetId="0">[6]Constantes!#REF!</definedName>
    <definedName name="HAREM">[6]Constantes!#REF!</definedName>
    <definedName name="HARHE" localSheetId="0">[6]Constantes!#REF!</definedName>
    <definedName name="HARHE">[6]Constantes!#REF!</definedName>
    <definedName name="HATF" localSheetId="0">[6]Constantes!#REF!</definedName>
    <definedName name="HATF">[6]Constantes!#REF!</definedName>
    <definedName name="HAVE" localSheetId="0">[6]Constantes!#REF!</definedName>
    <definedName name="HAVE">[6]Constantes!#REF!</definedName>
    <definedName name="HEAD">[8]Presupuesto!$8:$8</definedName>
    <definedName name="HEADINDICES">[17]Indices!$A$3:$Z$3</definedName>
    <definedName name="HEADMEDICIONES" localSheetId="0">[17]MEDICIONES!#REF!</definedName>
    <definedName name="HEADMEDICIONES">[17]MEDICIONES!#REF!</definedName>
    <definedName name="Hierro" localSheetId="0">#REF!</definedName>
    <definedName name="Hierro">#REF!</definedName>
    <definedName name="HOCI" localSheetId="0">[6]Constantes!#REF!</definedName>
    <definedName name="HOCI">[6]Constantes!#REF!</definedName>
    <definedName name="HOCP" localSheetId="0">[6]Constantes!#REF!</definedName>
    <definedName name="HOCP">[6]Constantes!#REF!</definedName>
    <definedName name="hr" localSheetId="0">#REF!</definedName>
    <definedName name="hr">#REF!</definedName>
    <definedName name="HTR" localSheetId="0">[6]Constantes!#REF!</definedName>
    <definedName name="HTR">[6]Constantes!#REF!</definedName>
    <definedName name="II_TCPM" localSheetId="0">#REF!</definedName>
    <definedName name="II_TCPM">#REF!</definedName>
    <definedName name="IN">[7]Insumos!$A:$G</definedName>
    <definedName name="INDICES">[17]Indices!$A$3:$Z$265</definedName>
    <definedName name="ins" localSheetId="0">#REF!</definedName>
    <definedName name="ins">#REF!</definedName>
    <definedName name="INSUMO" localSheetId="0">#REF!</definedName>
    <definedName name="INSUMO">#REF!</definedName>
    <definedName name="INSUMOS">[8]Insumos!$A:$J</definedName>
    <definedName name="INSUMOS2">'[22]Insumos CR'!$B$3:$G$158</definedName>
    <definedName name="INSUMOSCR">'[22]Insumos CR'!$B$3:$G$9</definedName>
    <definedName name="ITEMDESIGNACION">[15]OFERTA!$B$11:$B$25</definedName>
    <definedName name="items">[6]Items!$A$3:$G$605</definedName>
    <definedName name="itemum">[15]OFERTA!$C$11:$C$25</definedName>
    <definedName name="ITEMUNIDAD">[15]OFERTA!$C$11:$C$25</definedName>
    <definedName name="IVA" localSheetId="0">#REF!</definedName>
    <definedName name="IVA">#REF!</definedName>
    <definedName name="jj" localSheetId="0">[6]Constantes!#REF!</definedName>
    <definedName name="jj">[6]Constantes!#REF!</definedName>
    <definedName name="k" localSheetId="0">#REF!</definedName>
    <definedName name="k">#REF!</definedName>
    <definedName name="lala" hidden="1">{"OTHER",#N/A,TRUE,"OTHER";"RACK",#N/A,TRUE,"RACK"}</definedName>
    <definedName name="LARGO" localSheetId="0">#REF!</definedName>
    <definedName name="LARGO">#REF!</definedName>
    <definedName name="LCPCB" localSheetId="0">[6]Constantes!#REF!</definedName>
    <definedName name="LCPCB">[6]Constantes!#REF!</definedName>
    <definedName name="LCPCI06" localSheetId="0">[6]Constantes!#REF!</definedName>
    <definedName name="LCPCI06">[6]Constantes!#REF!</definedName>
    <definedName name="LCPCID12" localSheetId="0">[6]Constantes!#REF!</definedName>
    <definedName name="LCPCID12">[6]Constantes!#REF!</definedName>
    <definedName name="LCPCR" localSheetId="0">[6]Constantes!#REF!</definedName>
    <definedName name="LCPCR">[6]Constantes!#REF!</definedName>
    <definedName name="LCPCRE" localSheetId="0">[6]Constantes!#REF!</definedName>
    <definedName name="LCPCRE">[6]Constantes!#REF!</definedName>
    <definedName name="LCPCV" localSheetId="0">[6]Constantes!#REF!</definedName>
    <definedName name="LCPCV">[6]Constantes!#REF!</definedName>
    <definedName name="LCPPA" localSheetId="0">[6]Constantes!#REF!</definedName>
    <definedName name="LCPPA">[6]Constantes!#REF!</definedName>
    <definedName name="ListaEquipos">[8]!Tabla9[[#All],[EQUIPO]]</definedName>
    <definedName name="LOCALES" localSheetId="0">#REF!</definedName>
    <definedName name="LOCALES">#REF!</definedName>
    <definedName name="LOSAS" localSheetId="0">#REF!</definedName>
    <definedName name="LOSAS">#REF!</definedName>
    <definedName name="MAABC" localSheetId="0">[6]Constantes!#REF!</definedName>
    <definedName name="MAABC">[6]Constantes!#REF!</definedName>
    <definedName name="MAABY" localSheetId="0">[6]Constantes!#REF!</definedName>
    <definedName name="MAABY">[6]Constantes!#REF!</definedName>
    <definedName name="MAALC" localSheetId="0">[6]Constantes!#REF!</definedName>
    <definedName name="MAALC">[6]Constantes!#REF!</definedName>
    <definedName name="MAALH" localSheetId="0">[6]Constantes!#REF!</definedName>
    <definedName name="MAALH">[6]Constantes!#REF!</definedName>
    <definedName name="MAALHP" localSheetId="0">[6]Constantes!#REF!</definedName>
    <definedName name="MAALHP">[6]Constantes!#REF!</definedName>
    <definedName name="MAALV" localSheetId="0">[6]Constantes!#REF!</definedName>
    <definedName name="MAALV">[6]Constantes!#REF!</definedName>
    <definedName name="MAAP" localSheetId="0">[6]Constantes!#REF!</definedName>
    <definedName name="MAAP">[6]Constantes!#REF!</definedName>
    <definedName name="MAAPY" localSheetId="0">[6]Constantes!#REF!</definedName>
    <definedName name="MAAPY">[6]Constantes!#REF!</definedName>
    <definedName name="MABBC" localSheetId="0">[6]Constantes!#REF!</definedName>
    <definedName name="MABBC">[6]Constantes!#REF!</definedName>
    <definedName name="MABBY" localSheetId="0">[6]Constantes!#REF!</definedName>
    <definedName name="MABBY">[6]Constantes!#REF!</definedName>
    <definedName name="MABLC" localSheetId="0">[6]Constantes!#REF!</definedName>
    <definedName name="MABLC">[6]Constantes!#REF!</definedName>
    <definedName name="MABLH" localSheetId="0">[6]Constantes!#REF!</definedName>
    <definedName name="MABLH">[6]Constantes!#REF!</definedName>
    <definedName name="MABLHP" localSheetId="0">[6]Constantes!#REF!</definedName>
    <definedName name="MABLHP">[6]Constantes!#REF!</definedName>
    <definedName name="MABLV" localSheetId="0">[6]Constantes!#REF!</definedName>
    <definedName name="MABLV">[6]Constantes!#REF!</definedName>
    <definedName name="MABP" localSheetId="0">[6]Constantes!#REF!</definedName>
    <definedName name="MABP">[6]Constantes!#REF!</definedName>
    <definedName name="MABPY" localSheetId="0">[6]Constantes!#REF!</definedName>
    <definedName name="MABPY">[6]Constantes!#REF!</definedName>
    <definedName name="MACBC" localSheetId="0">[6]Constantes!#REF!</definedName>
    <definedName name="MACBC">[6]Constantes!#REF!</definedName>
    <definedName name="MACBY" localSheetId="0">[6]Constantes!#REF!</definedName>
    <definedName name="MACBY">[6]Constantes!#REF!</definedName>
    <definedName name="MACLC" localSheetId="0">[6]Constantes!#REF!</definedName>
    <definedName name="MACLC">[6]Constantes!#REF!</definedName>
    <definedName name="MACLH" localSheetId="0">[6]Constantes!#REF!</definedName>
    <definedName name="MACLH">[6]Constantes!#REF!</definedName>
    <definedName name="MACLHP" localSheetId="0">[6]Constantes!#REF!</definedName>
    <definedName name="MACLHP">[6]Constantes!#REF!</definedName>
    <definedName name="MACLV" localSheetId="0">[6]Constantes!#REF!</definedName>
    <definedName name="MACLV">[6]Constantes!#REF!</definedName>
    <definedName name="MACPLY" localSheetId="0">[6]Constantes!#REF!</definedName>
    <definedName name="MACPLY">[6]Constantes!#REF!</definedName>
    <definedName name="MACPY" localSheetId="0">[6]Constantes!#REF!</definedName>
    <definedName name="MACPY">[6]Constantes!#REF!</definedName>
    <definedName name="MACV" localSheetId="0">[6]Constantes!#REF!</definedName>
    <definedName name="MACV">[6]Constantes!#REF!</definedName>
    <definedName name="MADLH" localSheetId="0">[6]Constantes!#REF!</definedName>
    <definedName name="MADLH">[6]Constantes!#REF!</definedName>
    <definedName name="MAEJ" localSheetId="0">[6]Constantes!#REF!</definedName>
    <definedName name="MAEJ">[6]Constantes!#REF!</definedName>
    <definedName name="MAENM" localSheetId="0">[6]Constantes!#REF!</definedName>
    <definedName name="MAENM">[6]Constantes!#REF!</definedName>
    <definedName name="MAMP" localSheetId="0">#REF!</definedName>
    <definedName name="MAMP">#REF!</definedName>
    <definedName name="MAMPOSTERIA" localSheetId="0">#REF!</definedName>
    <definedName name="MAMPOSTERIA">#REF!</definedName>
    <definedName name="MANO_DE_OBRA">[8]!Tabla5[02_MANO_DE_OBRA]</definedName>
    <definedName name="manobra" localSheetId="0">#REF!</definedName>
    <definedName name="manobra">#REF!</definedName>
    <definedName name="MANODEOBRA" localSheetId="0">#REF!</definedName>
    <definedName name="MANODEOBRA">#REF!</definedName>
    <definedName name="MAPBC" localSheetId="0">[6]Constantes!#REF!</definedName>
    <definedName name="MAPBC">[6]Constantes!#REF!</definedName>
    <definedName name="MAPBY" localSheetId="0">[6]Constantes!#REF!</definedName>
    <definedName name="MAPBY">[6]Constantes!#REF!</definedName>
    <definedName name="MAPJ" localSheetId="0">[6]Constantes!#REF!</definedName>
    <definedName name="MAPJ">[6]Constantes!#REF!</definedName>
    <definedName name="MAPLC" localSheetId="0">[6]Constantes!#REF!</definedName>
    <definedName name="MAPLC">[6]Constantes!#REF!</definedName>
    <definedName name="MAPLH" localSheetId="0">[6]Constantes!#REF!</definedName>
    <definedName name="MAPLH">[6]Constantes!#REF!</definedName>
    <definedName name="MAPLHP" localSheetId="0">[6]Constantes!#REF!</definedName>
    <definedName name="MAPLHP">[6]Constantes!#REF!</definedName>
    <definedName name="MAPLV" localSheetId="0">[6]Constantes!#REF!</definedName>
    <definedName name="MAPLV">[6]Constantes!#REF!</definedName>
    <definedName name="MAPPY" localSheetId="0">[6]Constantes!#REF!</definedName>
    <definedName name="MAPPY">[6]Constantes!#REF!</definedName>
    <definedName name="MAQUINAS">[8]!Tabla9[#Data]</definedName>
    <definedName name="MAR" localSheetId="0">[6]Constantes!#REF!</definedName>
    <definedName name="MAR">[6]Constantes!#REF!</definedName>
    <definedName name="Marco_Chapa" localSheetId="0">#REF!</definedName>
    <definedName name="Marco_Chapa">#REF!</definedName>
    <definedName name="Marcos_Chapa">[9]INFO!$C$7</definedName>
    <definedName name="MARHD" localSheetId="0">[6]Constantes!#REF!</definedName>
    <definedName name="MARHD">[6]Constantes!#REF!</definedName>
    <definedName name="MARHH" localSheetId="0">[6]Constantes!#REF!</definedName>
    <definedName name="MARHH">[6]Constantes!#REF!</definedName>
    <definedName name="MARHM" localSheetId="0">[6]Constantes!#REF!</definedName>
    <definedName name="MARHM">[6]Constantes!#REF!</definedName>
    <definedName name="MARHR" localSheetId="0">[6]Constantes!#REF!</definedName>
    <definedName name="MARHR">[6]Constantes!#REF!</definedName>
    <definedName name="MARHT" localSheetId="0">[6]Constantes!#REF!</definedName>
    <definedName name="MARHT">[6]Constantes!#REF!</definedName>
    <definedName name="MARLA" localSheetId="0">[6]Constantes!#REF!</definedName>
    <definedName name="MARLA">[6]Constantes!#REF!</definedName>
    <definedName name="MARLB" localSheetId="0">[6]Constantes!#REF!</definedName>
    <definedName name="MARLB">[6]Constantes!#REF!</definedName>
    <definedName name="MARP" localSheetId="0">[6]Constantes!#REF!</definedName>
    <definedName name="MARP">[6]Constantes!#REF!</definedName>
    <definedName name="MAT_VAL">[16]MAT!$B$5:$B$43</definedName>
    <definedName name="material" localSheetId="0">#REF!</definedName>
    <definedName name="material">#REF!</definedName>
    <definedName name="MATERIALES">#N/A</definedName>
    <definedName name="MATR" localSheetId="0">[6]Constantes!#REF!</definedName>
    <definedName name="MATR">[6]Constantes!#REF!</definedName>
    <definedName name="MDEOBRA">[16]MO!$B$10:$H$13</definedName>
    <definedName name="MMCC" localSheetId="0">[6]Constantes!#REF!</definedName>
    <definedName name="MMCC">[6]Constantes!#REF!</definedName>
    <definedName name="MMCCA" localSheetId="0">[6]Constantes!#REF!</definedName>
    <definedName name="MMCCA">[6]Constantes!#REF!</definedName>
    <definedName name="MMCDE" localSheetId="0">[6]Constantes!#REF!</definedName>
    <definedName name="MMCDE">[6]Constantes!#REF!</definedName>
    <definedName name="MMDMA" localSheetId="0">[6]Constantes!#REF!</definedName>
    <definedName name="MMDMA">[6]Constantes!#REF!</definedName>
    <definedName name="MMDMC" localSheetId="0">[6]Constantes!#REF!</definedName>
    <definedName name="MMDMC">[6]Constantes!#REF!</definedName>
    <definedName name="MMDMD" localSheetId="0">[6]Constantes!#REF!</definedName>
    <definedName name="MMDMD">[6]Constantes!#REF!</definedName>
    <definedName name="MMDME" localSheetId="0">[6]Constantes!#REF!</definedName>
    <definedName name="MMDME">[6]Constantes!#REF!</definedName>
    <definedName name="MMDMP" localSheetId="0">[6]Constantes!#REF!</definedName>
    <definedName name="MMDMP">[6]Constantes!#REF!</definedName>
    <definedName name="MMDMT" localSheetId="0">[6]Constantes!#REF!</definedName>
    <definedName name="MMDMT">[6]Constantes!#REF!</definedName>
    <definedName name="MMDMV" localSheetId="0">[6]Constantes!#REF!</definedName>
    <definedName name="MMDMV">[6]Constantes!#REF!</definedName>
    <definedName name="MMRC" localSheetId="0">[6]Constantes!#REF!</definedName>
    <definedName name="MMRC">[6]Constantes!#REF!</definedName>
    <definedName name="MMVC" localSheetId="0">[6]Constantes!#REF!</definedName>
    <definedName name="MMVC">[6]Constantes!#REF!</definedName>
    <definedName name="MOFI">'[8]Mano de Obra'!$H$15</definedName>
    <definedName name="Morteros" localSheetId="0">#REF!</definedName>
    <definedName name="Morteros">#REF!</definedName>
    <definedName name="MSAP" localSheetId="0">[6]Constantes!#REF!</definedName>
    <definedName name="MSAP">[6]Constantes!#REF!</definedName>
    <definedName name="MSAS" localSheetId="0">[6]Constantes!#REF!</definedName>
    <definedName name="MSAS">[6]Constantes!#REF!</definedName>
    <definedName name="MSLS" localSheetId="0">[6]Constantes!#REF!</definedName>
    <definedName name="MSLS">[6]Constantes!#REF!</definedName>
    <definedName name="MSNP" localSheetId="0">[6]Constantes!#REF!</definedName>
    <definedName name="MSNP">[6]Constantes!#REF!</definedName>
    <definedName name="NAFTA_SUPER">[8]Variables!$F$15</definedName>
    <definedName name="name">'[12]BDnºana.y.prec.items96.00'!$H$3:$H$89</definedName>
    <definedName name="num">'[12]BDnºana.y.prec.items96.00'!$B$3:$B$89</definedName>
    <definedName name="Numero_Unidades_Funcionales">[23]Constantes!$C$54</definedName>
    <definedName name="OFE">'[8]Mano de Obra'!$H$13</definedName>
    <definedName name="OFI">'[8]Mano de Obra'!$H$14</definedName>
    <definedName name="ORI">'[12]BDnºana.y.prec.items96.00'!$G$3:$G$89</definedName>
    <definedName name="P" localSheetId="0">#REF!</definedName>
    <definedName name="P">#REF!</definedName>
    <definedName name="Pa" localSheetId="0">#REF!</definedName>
    <definedName name="Pa">#REF!</definedName>
    <definedName name="Pasamanos" localSheetId="0">#REF!</definedName>
    <definedName name="Pasamanos">#REF!</definedName>
    <definedName name="pase" localSheetId="0">#REF!</definedName>
    <definedName name="pase">#REF!</definedName>
    <definedName name="pc" localSheetId="0">[24]PO!#REF!</definedName>
    <definedName name="pc">[24]PO!#REF!</definedName>
    <definedName name="PEESC" localSheetId="0">[6]Constantes!#REF!</definedName>
    <definedName name="PEESC">[6]Constantes!#REF!</definedName>
    <definedName name="PERIODOS">[8]Presupuesto!$N$8</definedName>
    <definedName name="PIAM" localSheetId="0">[6]Constantes!#REF!</definedName>
    <definedName name="PIAM">[6]Constantes!#REF!</definedName>
    <definedName name="pibe">[25]Items!$A$3:$F$60</definedName>
    <definedName name="pilar" hidden="1">{"OTHER",#N/A,TRUE,"OTHER";"RACK",#N/A,TRUE,"RACK"}</definedName>
    <definedName name="Pilotes" localSheetId="0">#REF!</definedName>
    <definedName name="Pilotes">#REF!</definedName>
    <definedName name="Pint1">[4]Informacion!$B$43</definedName>
    <definedName name="Pint2">[4]Informacion!$B$44</definedName>
    <definedName name="Pint3">[4]Informacion!$B$45</definedName>
    <definedName name="Pint4">[4]Informacion!$B$47</definedName>
    <definedName name="PINTCIELO1">[13]Informacion!$B$23</definedName>
    <definedName name="PINTMURO1">[13]Informacion!$B$24</definedName>
    <definedName name="Pinturas" localSheetId="0">#REF!</definedName>
    <definedName name="Pinturas">#REF!</definedName>
    <definedName name="PISO1">[13]Informacion!$B$13</definedName>
    <definedName name="PISO2" localSheetId="0">[13]Informacion!#REF!</definedName>
    <definedName name="PISO2">[13]Informacion!#REF!</definedName>
    <definedName name="PISO3">[13]Informacion!$B$14</definedName>
    <definedName name="PISO4">[13]Informacion!$B$15</definedName>
    <definedName name="PISO5">[13]Informacion!$B$16</definedName>
    <definedName name="PISO6" localSheetId="0">[13]Informacion!#REF!</definedName>
    <definedName name="PISO6">[13]Informacion!#REF!</definedName>
    <definedName name="PISO7" localSheetId="0">[13]Informacion!#REF!</definedName>
    <definedName name="PISO7">[13]Informacion!#REF!</definedName>
    <definedName name="PISO8" localSheetId="0">[13]Informacion!#REF!</definedName>
    <definedName name="PISO8">[13]Informacion!#REF!</definedName>
    <definedName name="Placa_Madera" localSheetId="0">#REF!</definedName>
    <definedName name="Placa_Madera">#REF!</definedName>
    <definedName name="planilla" localSheetId="0">#REF!</definedName>
    <definedName name="planilla">#REF!</definedName>
    <definedName name="Plazo_Obra">[23]Constantes!$C$58</definedName>
    <definedName name="Plus">'[26]Mano de Obra'!$B$4</definedName>
    <definedName name="Plus_No_Remunerativo">[27]Constantes!$C$45</definedName>
    <definedName name="PlusMO">[8]Variables!$F$10</definedName>
    <definedName name="PNA" localSheetId="0">[6]Constantes!#REF!</definedName>
    <definedName name="PNA">[6]Constantes!#REF!</definedName>
    <definedName name="PNAV" localSheetId="0">[6]Constantes!#REF!</definedName>
    <definedName name="PNAV">[6]Constantes!#REF!</definedName>
    <definedName name="PNL" localSheetId="0">[6]Constantes!#REF!</definedName>
    <definedName name="PNL">[6]Constantes!#REF!</definedName>
    <definedName name="PNP" localSheetId="0">[6]Constantes!#REF!</definedName>
    <definedName name="PNP">[6]Constantes!#REF!</definedName>
    <definedName name="PO" localSheetId="0">[28]PO!#REF!</definedName>
    <definedName name="PO">[28]PO!#REF!</definedName>
    <definedName name="POL">'[7]PO Nov -21'!$C:$K</definedName>
    <definedName name="PON">'[7]Análisis Ponderación'!$B:$AD</definedName>
    <definedName name="POND">[24]Análisis!$B$1:$J$247</definedName>
    <definedName name="PONDE">[29]Analisis!$B:$J</definedName>
    <definedName name="pool" hidden="1">{"OTHER",#N/A,TRUE,"OTHER";"RACK",#N/A,TRUE,"RACK"}</definedName>
    <definedName name="PORTADA" localSheetId="0">#REF!</definedName>
    <definedName name="PORTADA">#REF!</definedName>
    <definedName name="potenciaequipo">[15]EQUIPOS!$D$1:$D$65536</definedName>
    <definedName name="PPA" localSheetId="0">[6]Constantes!#REF!</definedName>
    <definedName name="PPA">[6]Constantes!#REF!</definedName>
    <definedName name="PPCOL" localSheetId="0">[6]Constantes!#REF!</definedName>
    <definedName name="PPCOL">[6]Constantes!#REF!</definedName>
    <definedName name="pr00">'[12]BDnºana.y.prec.items96.00'!$D$3:$D$89</definedName>
    <definedName name="PRE00">'[12]BDnºana.y.prec.items96.00'!$L$3:$L$326</definedName>
    <definedName name="PRES" localSheetId="0">#REF!</definedName>
    <definedName name="PRES">#REF!</definedName>
    <definedName name="PRESU">[17]Presupuesto!$A$7:$K$24</definedName>
    <definedName name="Presupuesto_Oficial" localSheetId="0">#REF!</definedName>
    <definedName name="Presupuesto_Oficial">#REF!</definedName>
    <definedName name="PRESUPUESTO2">'[30]KORN v3'!$C:$K</definedName>
    <definedName name="Propuesta" localSheetId="0">#REF!</definedName>
    <definedName name="Propuesta">#REF!</definedName>
    <definedName name="Puerta_trampa" localSheetId="0">#REF!</definedName>
    <definedName name="Puerta_trampa">#REF!</definedName>
    <definedName name="Puertas_Chapa">[9]INFO!$C$6</definedName>
    <definedName name="q" localSheetId="0" hidden="1">[1]A!#REF!</definedName>
    <definedName name="q" hidden="1">[1]A!#REF!</definedName>
    <definedName name="rangoformulas" localSheetId="0">'[6]Analisis Nuevo'!#REF!</definedName>
    <definedName name="rangoformulas">'[6]Analisis Nuevo'!#REF!</definedName>
    <definedName name="Rejas">[9]INFO!$C$9</definedName>
    <definedName name="RENDIMIENTOS" localSheetId="0">#REF!</definedName>
    <definedName name="RENDIMIENTOS">#REF!</definedName>
    <definedName name="REVOQUEINT1">[13]Informacion!$B$19</definedName>
    <definedName name="REVOQUEINT2">[13]Informacion!$B$20</definedName>
    <definedName name="REVOQUEINT3" localSheetId="0">[13]Informacion!#REF!</definedName>
    <definedName name="REVOQUEINT3">[13]Informacion!#REF!</definedName>
    <definedName name="REVOQUEINT4" localSheetId="0">[13]Informacion!#REF!</definedName>
    <definedName name="REVOQUEINT4">[13]Informacion!#REF!</definedName>
    <definedName name="REVOQUEINT5" localSheetId="0">[13]Informacion!#REF!</definedName>
    <definedName name="REVOQUEINT5">[13]Informacion!#REF!</definedName>
    <definedName name="RO" localSheetId="0" hidden="1">#REF!</definedName>
    <definedName name="RO" hidden="1">#REF!</definedName>
    <definedName name="ROLANDO" localSheetId="0" hidden="1">#REF!</definedName>
    <definedName name="ROLANDO" hidden="1">#REF!</definedName>
    <definedName name="RSAD" localSheetId="0">[6]Constantes!#REF!</definedName>
    <definedName name="RSAD">[6]Constantes!#REF!</definedName>
    <definedName name="RSARL" localSheetId="0">[6]Constantes!#REF!</definedName>
    <definedName name="RSARL">[6]Constantes!#REF!</definedName>
    <definedName name="RSAZCE" localSheetId="0">[6]Constantes!#REF!</definedName>
    <definedName name="RSAZCE">[6]Constantes!#REF!</definedName>
    <definedName name="RSAZM" localSheetId="0">[6]Constantes!#REF!</definedName>
    <definedName name="RSAZM">[6]Constantes!#REF!</definedName>
    <definedName name="RSCOL" localSheetId="0">[6]Constantes!#REF!</definedName>
    <definedName name="RSCOL">[6]Constantes!#REF!</definedName>
    <definedName name="RSLD" localSheetId="0">[6]Constantes!#REF!</definedName>
    <definedName name="RSLD">[6]Constantes!#REF!</definedName>
    <definedName name="RSPD" localSheetId="0">[6]Constantes!#REF!</definedName>
    <definedName name="RSPD">[6]Constantes!#REF!</definedName>
    <definedName name="RSPZM" localSheetId="0">[6]Constantes!#REF!</definedName>
    <definedName name="RSPZM">[6]Constantes!#REF!</definedName>
    <definedName name="RUBROS">[8]Rubros!$A$2:$A$111</definedName>
    <definedName name="S" localSheetId="0">#REF!</definedName>
    <definedName name="S">#REF!</definedName>
    <definedName name="sadDSadsa" localSheetId="0">#REF!</definedName>
    <definedName name="sadDSadsa">#REF!</definedName>
    <definedName name="sala" hidden="1">{"OTHER",#N/A,TRUE,"OTHER";"RACK",#N/A,TRUE,"RACK"}</definedName>
    <definedName name="SUBCONTRATOS">[8]!Tabla7[04_SUBCONTRATOS]</definedName>
    <definedName name="Summary" localSheetId="0">#REF!</definedName>
    <definedName name="Summary">#REF!</definedName>
    <definedName name="SUP_CUBIERTA" localSheetId="0">#REF!</definedName>
    <definedName name="SUP_CUBIERTA">#REF!</definedName>
    <definedName name="Superficie_Cubierta">[31]Constantes!$C$57</definedName>
    <definedName name="TABLA" localSheetId="0">#REF!</definedName>
    <definedName name="TABLA">#REF!</definedName>
    <definedName name="TablaActualizada" localSheetId="0">#REF!</definedName>
    <definedName name="TablaActualizada">#REF!</definedName>
    <definedName name="TANQUES" hidden="1">{"OTHER",#N/A,TRUE,"OTHER";"RACK",#N/A,TRUE,"RACK"}</definedName>
    <definedName name="TAREAS" localSheetId="0">#REF!</definedName>
    <definedName name="TAREAS">#REF!</definedName>
    <definedName name="TasaInteres">[8]Variables!$F$13</definedName>
    <definedName name="Tension_H_A" localSheetId="0">#REF!</definedName>
    <definedName name="Tension_H_A">#REF!</definedName>
    <definedName name="TERM" localSheetId="0">#REF!</definedName>
    <definedName name="TERM">#REF!</definedName>
    <definedName name="TERMIN" localSheetId="0">#REF!</definedName>
    <definedName name="TERMIN">#REF!</definedName>
    <definedName name="TERMINACIONES" localSheetId="0">#REF!</definedName>
    <definedName name="TERMINACIONES">#REF!</definedName>
    <definedName name="terminaciones_adoptadas" localSheetId="0">#REF!</definedName>
    <definedName name="terminaciones_adoptadas">#REF!</definedName>
    <definedName name="TERMINACIONES_E3">'[32]Terminaciones E3'!$A$5:$AL$109</definedName>
    <definedName name="TIPOS" localSheetId="0">#REF!</definedName>
    <definedName name="TIPOS">#REF!</definedName>
    <definedName name="_xlnm.Print_Titles" localSheetId="0">COMPUTO!$2:$11</definedName>
    <definedName name="_xlnm.Print_Titles" localSheetId="1">'COMPUTO MDZ'!$4:$12</definedName>
    <definedName name="transporte" localSheetId="0">#REF!</definedName>
    <definedName name="transporte">#REF!</definedName>
    <definedName name="tres" localSheetId="0">#REF!</definedName>
    <definedName name="tres">#REF!</definedName>
    <definedName name="U._M." localSheetId="0">'[33]ANEXO B'!#REF!</definedName>
    <definedName name="U._M.">'[33]ANEXO B'!#REF!</definedName>
    <definedName name="UM" localSheetId="0">'[33]ANEXO B'!#REF!</definedName>
    <definedName name="UM">'[33]ANEXO B'!#REF!</definedName>
    <definedName name="UNI">'[12]BDnºana.y.prec.items96.00'!$F$3:$F$89</definedName>
    <definedName name="UNIDADES">[8]!Tabla1[UNIDADES]</definedName>
    <definedName name="unidadinsumo">[15]INSUMOS!$C$1:$C$65536</definedName>
    <definedName name="Uno" localSheetId="0">#REF!</definedName>
    <definedName name="Uno">#REF!</definedName>
    <definedName name="users">'[8]user pass'!$A:$B</definedName>
    <definedName name="valorequipo">[15]EQUIPOS!$C$1:$C$65536</definedName>
    <definedName name="vbnvb" localSheetId="0" hidden="1">[1]A!#REF!</definedName>
    <definedName name="vbnvb" hidden="1">[1]A!#REF!</definedName>
    <definedName name="Ventanas_AL">[9]INFO!$C$13</definedName>
    <definedName name="Ventanas_Chapa">[9]INFO!$C$8</definedName>
    <definedName name="Vidrios" localSheetId="0">#REF!</definedName>
    <definedName name="Vidrios">#REF!</definedName>
    <definedName name="VIGAS" localSheetId="0">#REF!</definedName>
    <definedName name="VIGAS">#REF!</definedName>
    <definedName name="volumen" localSheetId="0" hidden="1">[1]A!#REF!</definedName>
    <definedName name="volumen" hidden="1">[1]A!#REF!</definedName>
    <definedName name="VRMOSP" localSheetId="0">#REF!</definedName>
    <definedName name="VRMOSP">#REF!</definedName>
    <definedName name="wrn.NSOF." hidden="1">{"OTHER",#N/A,TRUE,"OTHER";"RACK",#N/A,TRUE,"RACK"}</definedName>
    <definedName name="www" localSheetId="0" hidden="1">[1]A!#REF!</definedName>
    <definedName name="www" hidden="1">[1]A!#REF!</definedName>
    <definedName name="xxx" localSheetId="0">#REF!</definedName>
    <definedName name="xxx">#REF!</definedName>
    <definedName name="XXXX" hidden="1">{"OTHER",#N/A,TRUE,"OTHER";"RACK",#N/A,TRUE,"RACK"}</definedName>
    <definedName name="Z_1351AAC0_4EC8_11D1_92B0_0040054EA0C7_.wvu.PrintArea" localSheetId="0" hidden="1">#REF!</definedName>
    <definedName name="Z_1351AAC0_4EC8_11D1_92B0_0040054EA0C7_.wvu.PrintArea" hidden="1">#REF!</definedName>
    <definedName name="Z_1351AAC0_4EC8_11D1_92B0_0040054EA0C7_.wvu.PrintTitles" localSheetId="0" hidden="1">#REF!</definedName>
    <definedName name="Z_1351AAC0_4EC8_11D1_92B0_0040054EA0C7_.wvu.PrintTitles" hidden="1">#REF!</definedName>
    <definedName name="Z_3EF0D3E3_8069_11D6_A032_005004A43871_.wvu.PrintTitles" hidden="1">[34]Constantes!$A$3:$IV$3</definedName>
    <definedName name="Z_EB71BC20_512E_11D1_B0E3_0040054C5042_.wvu.PrintArea" localSheetId="0" hidden="1">#REF!</definedName>
    <definedName name="Z_EB71BC20_512E_11D1_B0E3_0040054C5042_.wvu.PrintArea" hidden="1">#REF!</definedName>
    <definedName name="Z_EB71BC20_512E_11D1_B0E3_0040054C5042_.wvu.PrintTitles" localSheetId="0" hidden="1">#REF!</definedName>
    <definedName name="Z_EB71BC20_512E_11D1_B0E3_0040054C5042_.wvu.PrintTitles" hidden="1">#REF!</definedName>
    <definedName name="Zoc1">[4]Informacion!$B$31</definedName>
    <definedName name="Zoc2">[4]Informacion!$B$32</definedName>
    <definedName name="Zoc3">[4]Informacion!$B$33</definedName>
    <definedName name="ZOCALO1">[13]Informacion!$B$17</definedName>
    <definedName name="ZOCALO2">[13]Informacion!$B$18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8" l="1"/>
  <c r="F33" i="8" s="1"/>
  <c r="D20" i="7"/>
  <c r="F181" i="1" l="1"/>
  <c r="F20" i="1" l="1"/>
  <c r="F74" i="1" l="1"/>
  <c r="F274" i="1" l="1"/>
  <c r="F278" i="1" l="1"/>
  <c r="F277" i="1"/>
  <c r="F21" i="1"/>
  <c r="F162" i="1" l="1"/>
  <c r="F161" i="1"/>
  <c r="F55" i="1" l="1"/>
  <c r="F81" i="1"/>
  <c r="F293" i="1"/>
  <c r="F292" i="1"/>
  <c r="F127" i="1"/>
  <c r="F126" i="1"/>
  <c r="F66" i="1"/>
  <c r="F287" i="1"/>
  <c r="F285" i="1"/>
  <c r="F286" i="1" l="1"/>
  <c r="F291" i="1"/>
  <c r="F288" i="1"/>
  <c r="F281" i="1"/>
  <c r="F289" i="1"/>
  <c r="F290" i="1"/>
  <c r="F282" i="1"/>
  <c r="F283" i="1"/>
  <c r="F284" i="1"/>
  <c r="F275" i="1"/>
  <c r="F145" i="1"/>
  <c r="F144" i="1"/>
  <c r="F56" i="1" l="1"/>
  <c r="F54" i="1" l="1"/>
  <c r="F25" i="1"/>
  <c r="F271" i="1" l="1"/>
  <c r="F253" i="1"/>
  <c r="F252" i="1"/>
  <c r="A388" i="1" l="1"/>
  <c r="A387" i="1"/>
  <c r="A386" i="1"/>
  <c r="A385" i="1"/>
  <c r="A384" i="1"/>
  <c r="A383" i="1"/>
  <c r="A382" i="1"/>
  <c r="A381" i="1"/>
  <c r="A380" i="1"/>
  <c r="A379" i="1"/>
  <c r="A378" i="1"/>
  <c r="A377" i="1"/>
  <c r="A375" i="1"/>
  <c r="A374" i="1"/>
  <c r="A371" i="1"/>
  <c r="B371" i="1" s="1"/>
  <c r="F312" i="1" l="1"/>
  <c r="F325" i="1"/>
  <c r="F254" i="1" l="1"/>
  <c r="F132" i="1" l="1"/>
  <c r="F112" i="1" l="1"/>
  <c r="F111" i="1"/>
  <c r="F128" i="1" l="1"/>
  <c r="F363" i="1" l="1"/>
  <c r="G364" i="1" s="1"/>
  <c r="G392" i="1" s="1"/>
  <c r="F343" i="1"/>
  <c r="F342" i="1"/>
  <c r="F341" i="1"/>
  <c r="F340" i="1"/>
  <c r="F336" i="1"/>
  <c r="F151" i="1"/>
  <c r="F150" i="1"/>
  <c r="F149" i="1"/>
  <c r="F14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88" i="1"/>
  <c r="F190" i="1"/>
  <c r="F189" i="1"/>
  <c r="F187" i="1"/>
  <c r="F186" i="1"/>
  <c r="F185" i="1"/>
  <c r="F184" i="1"/>
  <c r="F183" i="1"/>
  <c r="F182" i="1"/>
  <c r="F180" i="1"/>
  <c r="F179" i="1"/>
  <c r="F178" i="1"/>
  <c r="F177" i="1"/>
  <c r="F176" i="1"/>
  <c r="F175" i="1"/>
  <c r="F174" i="1"/>
  <c r="F276" i="1"/>
  <c r="F269" i="1"/>
  <c r="F19" i="1"/>
  <c r="F22" i="1"/>
  <c r="G172" i="1" l="1"/>
  <c r="F339" i="1" l="1"/>
  <c r="F338" i="1"/>
  <c r="F337" i="1"/>
  <c r="G335" i="1" l="1"/>
  <c r="F109" i="1"/>
  <c r="F113" i="1"/>
  <c r="F125" i="1"/>
  <c r="F124" i="1"/>
  <c r="F108" i="1"/>
  <c r="F107" i="1"/>
  <c r="F106" i="1"/>
  <c r="F134" i="1" l="1"/>
  <c r="F133" i="1"/>
  <c r="F332" i="1"/>
  <c r="F305" i="1"/>
  <c r="F304" i="1"/>
  <c r="F76" i="1"/>
  <c r="F324" i="1"/>
  <c r="F131" i="1" l="1"/>
  <c r="F136" i="1" l="1"/>
  <c r="F87" i="1"/>
  <c r="F122" i="1"/>
  <c r="F301" i="1"/>
  <c r="F302" i="1"/>
  <c r="F300" i="1"/>
  <c r="F120" i="1"/>
  <c r="F103" i="1"/>
  <c r="F102" i="1"/>
  <c r="F121" i="1"/>
  <c r="F299" i="1"/>
  <c r="F105" i="1"/>
  <c r="F303" i="1"/>
  <c r="F310" i="1"/>
  <c r="F123" i="1"/>
  <c r="F298" i="1"/>
  <c r="F346" i="1"/>
  <c r="F345" i="1"/>
  <c r="F334" i="1"/>
  <c r="F331" i="1"/>
  <c r="F330" i="1"/>
  <c r="F329" i="1"/>
  <c r="F328" i="1"/>
  <c r="F327" i="1"/>
  <c r="F326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09" i="1"/>
  <c r="F308" i="1"/>
  <c r="F307" i="1"/>
  <c r="F306" i="1"/>
  <c r="F297" i="1"/>
  <c r="F169" i="1"/>
  <c r="F168" i="1"/>
  <c r="F167" i="1"/>
  <c r="F166" i="1"/>
  <c r="F165" i="1"/>
  <c r="F164" i="1"/>
  <c r="F171" i="1"/>
  <c r="F159" i="1"/>
  <c r="F158" i="1"/>
  <c r="F157" i="1"/>
  <c r="F170" i="1"/>
  <c r="F156" i="1"/>
  <c r="F155" i="1"/>
  <c r="F154" i="1"/>
  <c r="F279" i="1"/>
  <c r="F152" i="1"/>
  <c r="F273" i="1"/>
  <c r="F272" i="1"/>
  <c r="F270" i="1"/>
  <c r="F143" i="1"/>
  <c r="F140" i="1"/>
  <c r="F138" i="1"/>
  <c r="F119" i="1"/>
  <c r="F118" i="1"/>
  <c r="F117" i="1"/>
  <c r="F116" i="1"/>
  <c r="F115" i="1"/>
  <c r="F110" i="1"/>
  <c r="F104" i="1"/>
  <c r="F101" i="1"/>
  <c r="F100" i="1"/>
  <c r="F99" i="1"/>
  <c r="F98" i="1"/>
  <c r="F97" i="1"/>
  <c r="F96" i="1"/>
  <c r="F95" i="1"/>
  <c r="F130" i="1"/>
  <c r="F77" i="1"/>
  <c r="F70" i="1"/>
  <c r="F67" i="1"/>
  <c r="F61" i="1"/>
  <c r="F53" i="1"/>
  <c r="F37" i="1"/>
  <c r="F36" i="1"/>
  <c r="F35" i="1"/>
  <c r="F34" i="1"/>
  <c r="F27" i="1"/>
  <c r="F26" i="1"/>
  <c r="F24" i="1"/>
  <c r="F18" i="1"/>
  <c r="F17" i="1"/>
  <c r="F16" i="1"/>
  <c r="F15" i="1"/>
  <c r="F42" i="1"/>
  <c r="G333" i="1" l="1"/>
  <c r="G146" i="1"/>
  <c r="G129" i="1"/>
  <c r="G142" i="1"/>
  <c r="G344" i="1"/>
  <c r="G296" i="1"/>
  <c r="G280" i="1"/>
  <c r="G268" i="1"/>
  <c r="G93" i="1"/>
  <c r="F141" i="1"/>
  <c r="F44" i="1"/>
  <c r="F92" i="1"/>
  <c r="F43" i="1"/>
  <c r="F52" i="1"/>
  <c r="F51" i="1"/>
  <c r="F72" i="1" l="1"/>
  <c r="F91" i="1"/>
  <c r="F50" i="1"/>
  <c r="F90" i="1"/>
  <c r="F47" i="1"/>
  <c r="G49" i="1" l="1"/>
  <c r="F46" i="1"/>
  <c r="F48" i="1"/>
  <c r="G45" i="1" l="1"/>
  <c r="F295" i="1"/>
  <c r="F78" i="1"/>
  <c r="F71" i="1"/>
  <c r="F83" i="1"/>
  <c r="G294" i="1" l="1"/>
  <c r="F79" i="1"/>
  <c r="F139" i="1"/>
  <c r="F82" i="1"/>
  <c r="F80" i="1"/>
  <c r="F137" i="1" l="1"/>
  <c r="F33" i="1"/>
  <c r="F88" i="1"/>
  <c r="G135" i="1" l="1"/>
  <c r="F59" i="1"/>
  <c r="F63" i="1"/>
  <c r="F86" i="1"/>
  <c r="F38" i="1"/>
  <c r="F64" i="1"/>
  <c r="F30" i="1"/>
  <c r="F29" i="1"/>
  <c r="F28" i="1" l="1"/>
  <c r="G84" i="1"/>
  <c r="F31" i="1"/>
  <c r="F73" i="1"/>
  <c r="F68" i="1"/>
  <c r="F32" i="1"/>
  <c r="C157" i="5"/>
  <c r="B152" i="5"/>
  <c r="B151" i="5"/>
  <c r="B141" i="5"/>
  <c r="C141" i="5" s="1"/>
  <c r="G133" i="5"/>
  <c r="H134" i="5" s="1"/>
  <c r="G116" i="5"/>
  <c r="G115" i="5"/>
  <c r="G113" i="5"/>
  <c r="G112" i="5"/>
  <c r="B111" i="5"/>
  <c r="B153" i="5" s="1"/>
  <c r="G110" i="5"/>
  <c r="G108" i="5"/>
  <c r="G106" i="5"/>
  <c r="G105" i="5"/>
  <c r="G102" i="5"/>
  <c r="G101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3" i="5"/>
  <c r="G82" i="5"/>
  <c r="G81" i="5"/>
  <c r="G80" i="5"/>
  <c r="G78" i="5"/>
  <c r="G77" i="5"/>
  <c r="G76" i="5"/>
  <c r="G75" i="5"/>
  <c r="G74" i="5"/>
  <c r="G72" i="5"/>
  <c r="G69" i="5"/>
  <c r="G68" i="5"/>
  <c r="G67" i="5"/>
  <c r="G66" i="5"/>
  <c r="G65" i="5"/>
  <c r="G64" i="5"/>
  <c r="G63" i="5"/>
  <c r="G61" i="5"/>
  <c r="G59" i="5"/>
  <c r="G58" i="5"/>
  <c r="G57" i="5"/>
  <c r="G56" i="5"/>
  <c r="G54" i="5"/>
  <c r="G53" i="5"/>
  <c r="G51" i="5"/>
  <c r="G50" i="5"/>
  <c r="G49" i="5"/>
  <c r="G47" i="5"/>
  <c r="G45" i="5"/>
  <c r="G42" i="5"/>
  <c r="G40" i="5"/>
  <c r="G41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B18" i="5"/>
  <c r="B39" i="5" s="1"/>
  <c r="G17" i="5"/>
  <c r="G16" i="5"/>
  <c r="G15" i="5"/>
  <c r="G57" i="1" l="1"/>
  <c r="F39" i="1"/>
  <c r="F40" i="1"/>
  <c r="F41" i="1"/>
  <c r="H103" i="5"/>
  <c r="H62" i="5"/>
  <c r="H111" i="5"/>
  <c r="H43" i="5"/>
  <c r="B143" i="5"/>
  <c r="C143" i="5" s="1"/>
  <c r="B43" i="5"/>
  <c r="H79" i="5"/>
  <c r="H117" i="5"/>
  <c r="I108" i="5" s="1"/>
  <c r="H14" i="5"/>
  <c r="H18" i="5"/>
  <c r="H39" i="5"/>
  <c r="H70" i="5"/>
  <c r="H84" i="5"/>
  <c r="H157" i="5"/>
  <c r="H73" i="5"/>
  <c r="H60" i="5"/>
  <c r="B114" i="5"/>
  <c r="B142" i="5"/>
  <c r="C142" i="5" s="1"/>
  <c r="H114" i="5"/>
  <c r="H109" i="5"/>
  <c r="F14" i="1" l="1"/>
  <c r="G23" i="1"/>
  <c r="I49" i="5"/>
  <c r="I26" i="5"/>
  <c r="I36" i="5"/>
  <c r="I15" i="5"/>
  <c r="I50" i="5"/>
  <c r="I22" i="5"/>
  <c r="I99" i="5"/>
  <c r="I87" i="5"/>
  <c r="I116" i="5"/>
  <c r="I74" i="5"/>
  <c r="I35" i="5"/>
  <c r="I93" i="5"/>
  <c r="I75" i="5"/>
  <c r="I92" i="5"/>
  <c r="I83" i="5"/>
  <c r="I91" i="5"/>
  <c r="I68" i="5"/>
  <c r="I88" i="5"/>
  <c r="I90" i="5"/>
  <c r="I56" i="5"/>
  <c r="I58" i="5"/>
  <c r="I45" i="5"/>
  <c r="I72" i="5"/>
  <c r="I28" i="5"/>
  <c r="I32" i="5"/>
  <c r="I95" i="5"/>
  <c r="I65" i="5"/>
  <c r="I69" i="5"/>
  <c r="I102" i="5"/>
  <c r="I31" i="5"/>
  <c r="I40" i="5"/>
  <c r="I86" i="5"/>
  <c r="I97" i="5"/>
  <c r="I78" i="5"/>
  <c r="I109" i="5"/>
  <c r="I70" i="5"/>
  <c r="B144" i="5"/>
  <c r="C144" i="5" s="1"/>
  <c r="B60" i="5"/>
  <c r="I96" i="5"/>
  <c r="I77" i="5"/>
  <c r="I114" i="5"/>
  <c r="B132" i="5"/>
  <c r="B157" i="5" s="1"/>
  <c r="B154" i="5"/>
  <c r="I29" i="5"/>
  <c r="I34" i="5"/>
  <c r="I39" i="5"/>
  <c r="I73" i="5"/>
  <c r="I76" i="5"/>
  <c r="I67" i="5"/>
  <c r="I101" i="5"/>
  <c r="I43" i="5"/>
  <c r="I62" i="5"/>
  <c r="I60" i="5"/>
  <c r="I33" i="5"/>
  <c r="I18" i="5"/>
  <c r="I17" i="5"/>
  <c r="I38" i="5"/>
  <c r="I110" i="5"/>
  <c r="I61" i="5"/>
  <c r="I81" i="5"/>
  <c r="I37" i="5"/>
  <c r="I79" i="5"/>
  <c r="H119" i="5"/>
  <c r="I117" i="5"/>
  <c r="I51" i="5"/>
  <c r="I30" i="5"/>
  <c r="I94" i="5"/>
  <c r="I115" i="5"/>
  <c r="I105" i="5"/>
  <c r="I64" i="5"/>
  <c r="I106" i="5"/>
  <c r="I54" i="5"/>
  <c r="I25" i="5"/>
  <c r="I41" i="5"/>
  <c r="I82" i="5"/>
  <c r="I20" i="5"/>
  <c r="I113" i="5"/>
  <c r="I23" i="5"/>
  <c r="I57" i="5"/>
  <c r="I42" i="5"/>
  <c r="I19" i="5"/>
  <c r="I24" i="5"/>
  <c r="I14" i="5"/>
  <c r="I89" i="5"/>
  <c r="I27" i="5"/>
  <c r="I66" i="5"/>
  <c r="I63" i="5"/>
  <c r="I59" i="5"/>
  <c r="I98" i="5"/>
  <c r="I16" i="5"/>
  <c r="I111" i="5"/>
  <c r="I47" i="5"/>
  <c r="I84" i="5"/>
  <c r="I80" i="5"/>
  <c r="I53" i="5"/>
  <c r="I112" i="5"/>
  <c r="I21" i="5"/>
  <c r="G347" i="1" l="1"/>
  <c r="H181" i="1" s="1"/>
  <c r="G13" i="1"/>
  <c r="H120" i="5"/>
  <c r="H121" i="5" s="1"/>
  <c r="B145" i="5"/>
  <c r="C145" i="5" s="1"/>
  <c r="B62" i="5"/>
  <c r="H79" i="1" l="1"/>
  <c r="H61" i="1"/>
  <c r="H258" i="1"/>
  <c r="H86" i="1"/>
  <c r="H82" i="1"/>
  <c r="H90" i="1"/>
  <c r="H18" i="1"/>
  <c r="H24" i="1"/>
  <c r="H313" i="1"/>
  <c r="H130" i="1"/>
  <c r="H303" i="1"/>
  <c r="H110" i="1"/>
  <c r="H272" i="1"/>
  <c r="H37" i="1"/>
  <c r="H134" i="1"/>
  <c r="H191" i="1"/>
  <c r="H342" i="1"/>
  <c r="H227" i="1"/>
  <c r="H202" i="1"/>
  <c r="H215" i="1"/>
  <c r="H239" i="1"/>
  <c r="H209" i="1"/>
  <c r="H290" i="1"/>
  <c r="H57" i="1"/>
  <c r="H77" i="1"/>
  <c r="H324" i="1"/>
  <c r="H176" i="1"/>
  <c r="H320" i="1"/>
  <c r="H143" i="1"/>
  <c r="H327" i="1"/>
  <c r="H136" i="1"/>
  <c r="H306" i="1"/>
  <c r="H299" i="1"/>
  <c r="H166" i="1"/>
  <c r="H76" i="1"/>
  <c r="H177" i="1"/>
  <c r="H190" i="1"/>
  <c r="H200" i="1"/>
  <c r="H150" i="1"/>
  <c r="H22" i="1"/>
  <c r="H221" i="1"/>
  <c r="H128" i="1"/>
  <c r="H289" i="1"/>
  <c r="H63" i="1"/>
  <c r="H317" i="1"/>
  <c r="H179" i="1"/>
  <c r="H28" i="1"/>
  <c r="H91" i="1"/>
  <c r="H301" i="1"/>
  <c r="H318" i="1"/>
  <c r="H116" i="1"/>
  <c r="H319" i="1"/>
  <c r="H155" i="1"/>
  <c r="H107" i="1"/>
  <c r="H245" i="1"/>
  <c r="H182" i="1"/>
  <c r="H189" i="1"/>
  <c r="H232" i="1"/>
  <c r="H206" i="1"/>
  <c r="H194" i="1"/>
  <c r="H325" i="1"/>
  <c r="H282" i="1"/>
  <c r="H50" i="1"/>
  <c r="H330" i="1"/>
  <c r="H233" i="1"/>
  <c r="H296" i="1"/>
  <c r="H321" i="1"/>
  <c r="H14" i="1"/>
  <c r="H335" i="1"/>
  <c r="H315" i="1"/>
  <c r="H298" i="1"/>
  <c r="H120" i="1"/>
  <c r="H159" i="1"/>
  <c r="H35" i="1"/>
  <c r="H96" i="1"/>
  <c r="H310" i="1"/>
  <c r="H67" i="1"/>
  <c r="H109" i="1"/>
  <c r="H199" i="1"/>
  <c r="H236" i="1"/>
  <c r="H178" i="1"/>
  <c r="H203" i="1"/>
  <c r="H185" i="1"/>
  <c r="H231" i="1"/>
  <c r="H271" i="1"/>
  <c r="H66" i="1"/>
  <c r="H41" i="1"/>
  <c r="H121" i="1"/>
  <c r="H248" i="1"/>
  <c r="H333" i="1"/>
  <c r="H295" i="1"/>
  <c r="H68" i="1"/>
  <c r="H140" i="1"/>
  <c r="G349" i="1"/>
  <c r="G350" i="1" s="1"/>
  <c r="G351" i="1" s="1"/>
  <c r="G353" i="1" s="1"/>
  <c r="H73" i="1"/>
  <c r="H141" i="1"/>
  <c r="H23" i="1"/>
  <c r="H146" i="1"/>
  <c r="H347" i="1"/>
  <c r="H32" i="1"/>
  <c r="H33" i="1"/>
  <c r="H46" i="1"/>
  <c r="H52" i="1"/>
  <c r="H103" i="1"/>
  <c r="H100" i="1"/>
  <c r="H297" i="1"/>
  <c r="H158" i="1"/>
  <c r="H307" i="1"/>
  <c r="H309" i="1"/>
  <c r="H118" i="1"/>
  <c r="H322" i="1"/>
  <c r="H124" i="1"/>
  <c r="H266" i="1"/>
  <c r="H19" i="1"/>
  <c r="H211" i="1"/>
  <c r="H230" i="1"/>
  <c r="H249" i="1"/>
  <c r="H186" i="1"/>
  <c r="H252" i="1"/>
  <c r="H293" i="1"/>
  <c r="H92" i="1"/>
  <c r="H170" i="1"/>
  <c r="H260" i="1"/>
  <c r="H84" i="1"/>
  <c r="H31" i="1"/>
  <c r="H47" i="1"/>
  <c r="H135" i="1"/>
  <c r="H38" i="1"/>
  <c r="H17" i="1"/>
  <c r="H142" i="1"/>
  <c r="H78" i="1"/>
  <c r="H45" i="1"/>
  <c r="H172" i="1"/>
  <c r="H13" i="1"/>
  <c r="H64" i="1"/>
  <c r="H139" i="1"/>
  <c r="H48" i="1"/>
  <c r="H43" i="1"/>
  <c r="H171" i="1"/>
  <c r="H101" i="1"/>
  <c r="H168" i="1"/>
  <c r="H122" i="1"/>
  <c r="H300" i="1"/>
  <c r="H16" i="1"/>
  <c r="H334" i="1"/>
  <c r="H346" i="1"/>
  <c r="H339" i="1"/>
  <c r="H151" i="1"/>
  <c r="H187" i="1"/>
  <c r="H184" i="1"/>
  <c r="H262" i="1"/>
  <c r="H204" i="1"/>
  <c r="H222" i="1"/>
  <c r="H145" i="1"/>
  <c r="H55" i="1"/>
  <c r="H294" i="1"/>
  <c r="H314" i="1"/>
  <c r="H235" i="1"/>
  <c r="H291" i="1"/>
  <c r="H129" i="1"/>
  <c r="H29" i="1"/>
  <c r="H344" i="1"/>
  <c r="H83" i="1"/>
  <c r="H104" i="1"/>
  <c r="H137" i="1"/>
  <c r="H49" i="1"/>
  <c r="H268" i="1"/>
  <c r="H39" i="1"/>
  <c r="H30" i="1"/>
  <c r="H80" i="1"/>
  <c r="H72" i="1"/>
  <c r="H44" i="1"/>
  <c r="H119" i="1"/>
  <c r="H26" i="1"/>
  <c r="H167" i="1"/>
  <c r="H328" i="1"/>
  <c r="H152" i="1"/>
  <c r="H34" i="1"/>
  <c r="H105" i="1"/>
  <c r="H304" i="1"/>
  <c r="H337" i="1"/>
  <c r="H257" i="1"/>
  <c r="H216" i="1"/>
  <c r="H218" i="1"/>
  <c r="H201" i="1"/>
  <c r="H229" i="1"/>
  <c r="H205" i="1"/>
  <c r="H286" i="1"/>
  <c r="H21" i="1"/>
  <c r="H329" i="1"/>
  <c r="H117" i="1"/>
  <c r="H15" i="1"/>
  <c r="H345" i="1"/>
  <c r="H308" i="1"/>
  <c r="H331" i="1"/>
  <c r="H138" i="1"/>
  <c r="H133" i="1"/>
  <c r="H125" i="1"/>
  <c r="H193" i="1"/>
  <c r="H269" i="1"/>
  <c r="H246" i="1"/>
  <c r="H192" i="1"/>
  <c r="H265" i="1"/>
  <c r="H276" i="1"/>
  <c r="H234" i="1"/>
  <c r="H226" i="1"/>
  <c r="H256" i="1"/>
  <c r="H149" i="1"/>
  <c r="H195" i="1"/>
  <c r="H207" i="1"/>
  <c r="H196" i="1"/>
  <c r="H254" i="1"/>
  <c r="H56" i="1"/>
  <c r="H281" i="1"/>
  <c r="H285" i="1"/>
  <c r="H278" i="1"/>
  <c r="H311" i="1"/>
  <c r="H87" i="1"/>
  <c r="H157" i="1"/>
  <c r="H95" i="1"/>
  <c r="H27" i="1"/>
  <c r="H97" i="1"/>
  <c r="H99" i="1"/>
  <c r="H164" i="1"/>
  <c r="H53" i="1"/>
  <c r="H323" i="1"/>
  <c r="H305" i="1"/>
  <c r="H113" i="1"/>
  <c r="H197" i="1"/>
  <c r="H243" i="1"/>
  <c r="H251" i="1"/>
  <c r="H259" i="1"/>
  <c r="H183" i="1"/>
  <c r="H188" i="1"/>
  <c r="H175" i="1"/>
  <c r="H240" i="1"/>
  <c r="H225" i="1"/>
  <c r="H237" i="1"/>
  <c r="H241" i="1"/>
  <c r="H242" i="1"/>
  <c r="H244" i="1"/>
  <c r="H312" i="1"/>
  <c r="H284" i="1"/>
  <c r="H275" i="1"/>
  <c r="H287" i="1"/>
  <c r="H277" i="1"/>
  <c r="H74" i="1"/>
  <c r="H273" i="1"/>
  <c r="H165" i="1"/>
  <c r="H102" i="1"/>
  <c r="H98" i="1"/>
  <c r="H42" i="1"/>
  <c r="H131" i="1"/>
  <c r="H108" i="1"/>
  <c r="H338" i="1"/>
  <c r="H198" i="1"/>
  <c r="H343" i="1"/>
  <c r="H148" i="1"/>
  <c r="H264" i="1"/>
  <c r="H267" i="1"/>
  <c r="H180" i="1"/>
  <c r="H210" i="1"/>
  <c r="H213" i="1"/>
  <c r="H208" i="1"/>
  <c r="H247" i="1"/>
  <c r="H220" i="1"/>
  <c r="H341" i="1"/>
  <c r="H111" i="1"/>
  <c r="H253" i="1"/>
  <c r="H283" i="1"/>
  <c r="H81" i="1"/>
  <c r="H126" i="1"/>
  <c r="H274" i="1"/>
  <c r="H112" i="1"/>
  <c r="H25" i="1"/>
  <c r="H144" i="1"/>
  <c r="H127" i="1"/>
  <c r="H162" i="1"/>
  <c r="H93" i="1"/>
  <c r="H280" i="1"/>
  <c r="H40" i="1"/>
  <c r="H59" i="1"/>
  <c r="H88" i="1"/>
  <c r="H71" i="1"/>
  <c r="H51" i="1"/>
  <c r="H156" i="1"/>
  <c r="H169" i="1"/>
  <c r="H70" i="1"/>
  <c r="H326" i="1"/>
  <c r="H302" i="1"/>
  <c r="H270" i="1"/>
  <c r="H279" i="1"/>
  <c r="H115" i="1"/>
  <c r="H154" i="1"/>
  <c r="H36" i="1"/>
  <c r="H123" i="1"/>
  <c r="H316" i="1"/>
  <c r="H332" i="1"/>
  <c r="H106" i="1"/>
  <c r="H214" i="1"/>
  <c r="H261" i="1"/>
  <c r="H174" i="1"/>
  <c r="H217" i="1"/>
  <c r="H250" i="1"/>
  <c r="H219" i="1"/>
  <c r="H336" i="1"/>
  <c r="H223" i="1"/>
  <c r="H212" i="1"/>
  <c r="H263" i="1"/>
  <c r="H228" i="1"/>
  <c r="H224" i="1"/>
  <c r="H340" i="1"/>
  <c r="H132" i="1"/>
  <c r="H54" i="1"/>
  <c r="H288" i="1"/>
  <c r="H292" i="1"/>
  <c r="H161" i="1"/>
  <c r="H20" i="1"/>
  <c r="H122" i="5"/>
  <c r="H123" i="5"/>
  <c r="B70" i="5"/>
  <c r="B146" i="5"/>
  <c r="C146" i="5" s="1"/>
  <c r="H124" i="5" l="1"/>
  <c r="G352" i="1"/>
  <c r="G354" i="1" s="1"/>
  <c r="G355" i="1" s="1"/>
  <c r="G356" i="1" s="1"/>
  <c r="H125" i="5"/>
  <c r="H126" i="5" s="1"/>
  <c r="B147" i="5"/>
  <c r="C147" i="5" s="1"/>
  <c r="B73" i="5"/>
  <c r="G360" i="1" l="1"/>
  <c r="F366" i="1" s="1"/>
  <c r="G358" i="1"/>
  <c r="H130" i="5"/>
  <c r="G136" i="5" s="1"/>
  <c r="H128" i="5"/>
  <c r="B79" i="5"/>
  <c r="B148" i="5"/>
  <c r="C148" i="5" s="1"/>
  <c r="G389" i="1" l="1"/>
  <c r="H389" i="1" s="1"/>
  <c r="G381" i="1"/>
  <c r="H381" i="1" s="1"/>
  <c r="G373" i="1"/>
  <c r="H373" i="1" s="1"/>
  <c r="G382" i="1"/>
  <c r="H382" i="1" s="1"/>
  <c r="G388" i="1"/>
  <c r="H388" i="1" s="1"/>
  <c r="G380" i="1"/>
  <c r="H380" i="1" s="1"/>
  <c r="G372" i="1"/>
  <c r="H372" i="1" s="1"/>
  <c r="G379" i="1"/>
  <c r="H379" i="1" s="1"/>
  <c r="G387" i="1"/>
  <c r="H387" i="1" s="1"/>
  <c r="G386" i="1"/>
  <c r="H386" i="1" s="1"/>
  <c r="G378" i="1"/>
  <c r="H378" i="1" s="1"/>
  <c r="G374" i="1"/>
  <c r="H374" i="1" s="1"/>
  <c r="G385" i="1"/>
  <c r="H385" i="1" s="1"/>
  <c r="G384" i="1"/>
  <c r="H384" i="1" s="1"/>
  <c r="G376" i="1"/>
  <c r="H376" i="1" s="1"/>
  <c r="G371" i="1"/>
  <c r="G383" i="1"/>
  <c r="H383" i="1" s="1"/>
  <c r="G375" i="1"/>
  <c r="H375" i="1" s="1"/>
  <c r="G377" i="1"/>
  <c r="H377" i="1" s="1"/>
  <c r="F396" i="1"/>
  <c r="H392" i="1"/>
  <c r="H151" i="5"/>
  <c r="I151" i="5" s="1"/>
  <c r="H152" i="5"/>
  <c r="I152" i="5" s="1"/>
  <c r="H148" i="5"/>
  <c r="I148" i="5" s="1"/>
  <c r="H147" i="5"/>
  <c r="I147" i="5" s="1"/>
  <c r="H142" i="5"/>
  <c r="I142" i="5" s="1"/>
  <c r="H144" i="5"/>
  <c r="I144" i="5" s="1"/>
  <c r="H149" i="5"/>
  <c r="I149" i="5" s="1"/>
  <c r="H150" i="5"/>
  <c r="I150" i="5" s="1"/>
  <c r="H145" i="5"/>
  <c r="I145" i="5" s="1"/>
  <c r="H153" i="5"/>
  <c r="I153" i="5" s="1"/>
  <c r="H154" i="5"/>
  <c r="I154" i="5" s="1"/>
  <c r="H146" i="5"/>
  <c r="I146" i="5" s="1"/>
  <c r="H143" i="5"/>
  <c r="I143" i="5" s="1"/>
  <c r="H141" i="5"/>
  <c r="B149" i="5"/>
  <c r="C149" i="5" s="1"/>
  <c r="B84" i="5"/>
  <c r="G161" i="5"/>
  <c r="I157" i="5"/>
  <c r="H371" i="1" l="1"/>
  <c r="H390" i="1" s="1"/>
  <c r="H393" i="1" s="1"/>
  <c r="G390" i="1"/>
  <c r="G393" i="1" s="1"/>
  <c r="B150" i="5"/>
  <c r="C150" i="5" s="1"/>
  <c r="C151" i="5"/>
  <c r="C152" i="5"/>
  <c r="H155" i="5"/>
  <c r="H158" i="5" s="1"/>
  <c r="I141" i="5"/>
  <c r="I155" i="5" s="1"/>
  <c r="I158" i="5" s="1"/>
  <c r="C154" i="5"/>
  <c r="C153" i="5"/>
  <c r="A23" i="1" l="1"/>
  <c r="A372" i="1" l="1"/>
  <c r="B372" i="1" s="1"/>
  <c r="A45" i="1"/>
  <c r="A373" i="1" s="1"/>
  <c r="B373" i="1" s="1"/>
  <c r="B375" i="1" l="1"/>
  <c r="B374" i="1"/>
  <c r="A84" i="1"/>
  <c r="B385" i="1" s="1"/>
  <c r="B380" i="1" l="1"/>
  <c r="B379" i="1"/>
  <c r="B383" i="1"/>
  <c r="A376" i="1"/>
  <c r="B376" i="1" s="1"/>
  <c r="B377" i="1"/>
  <c r="B388" i="1"/>
  <c r="B381" i="1"/>
  <c r="B382" i="1"/>
  <c r="B387" i="1"/>
  <c r="B386" i="1"/>
  <c r="B378" i="1"/>
  <c r="A344" i="1"/>
  <c r="A389" i="1" l="1"/>
  <c r="B389" i="1" s="1"/>
  <c r="B384" i="1"/>
  <c r="A362" i="1"/>
  <c r="A392" i="1" s="1"/>
  <c r="B392" i="1" s="1"/>
  <c r="C392" i="1" s="1"/>
  <c r="D392" i="1" s="1"/>
  <c r="E392" i="1" s="1"/>
  <c r="F392" i="1" s="1"/>
</calcChain>
</file>

<file path=xl/sharedStrings.xml><?xml version="1.0" encoding="utf-8"?>
<sst xmlns="http://schemas.openxmlformats.org/spreadsheetml/2006/main" count="1452" uniqueCount="889">
  <si>
    <t>COMPUTO Y PRESUPUESTO</t>
  </si>
  <si>
    <t>CONTRATISTA</t>
  </si>
  <si>
    <t>OBRA - MENDOZA</t>
  </si>
  <si>
    <t>DOMICILIO:</t>
  </si>
  <si>
    <r>
      <rPr>
        <b/>
        <sz val="10"/>
        <color rgb="FF000000"/>
        <rFont val="Arial"/>
        <family val="2"/>
      </rPr>
      <t>TIPO DE OBRA:</t>
    </r>
    <r>
      <rPr>
        <sz val="10"/>
        <color rgb="FF000000"/>
        <rFont val="Arial"/>
        <family val="2"/>
      </rPr>
      <t xml:space="preserve"> READECUACIÓN EDILICIA PARA PROGRAMA ATM</t>
    </r>
  </si>
  <si>
    <t>RUBRO</t>
  </si>
  <si>
    <t>DESIGNACION DE LAS OBRAS</t>
  </si>
  <si>
    <t>Cómputo</t>
  </si>
  <si>
    <t>Presupuesto</t>
  </si>
  <si>
    <t>Unid.</t>
  </si>
  <si>
    <r>
      <t xml:space="preserve">Cant.
</t>
    </r>
    <r>
      <rPr>
        <b/>
        <sz val="10"/>
        <color theme="0" tint="-0.34998626667073579"/>
        <rFont val="Arial"/>
        <family val="2"/>
      </rPr>
      <t>a</t>
    </r>
  </si>
  <si>
    <r>
      <t xml:space="preserve">Precio Unitario
</t>
    </r>
    <r>
      <rPr>
        <b/>
        <sz val="10"/>
        <color rgb="FF00B050"/>
        <rFont val="Arial"/>
        <family val="2"/>
      </rPr>
      <t>b</t>
    </r>
  </si>
  <si>
    <r>
      <t xml:space="preserve">Precio Item
</t>
    </r>
    <r>
      <rPr>
        <b/>
        <sz val="10"/>
        <color theme="0" tint="-0.499984740745262"/>
        <rFont val="Arial"/>
        <family val="2"/>
      </rPr>
      <t>c</t>
    </r>
    <r>
      <rPr>
        <b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c=(a x b)</t>
    </r>
  </si>
  <si>
    <t>Precio Rubro</t>
  </si>
  <si>
    <t>%  incidencia</t>
  </si>
  <si>
    <r>
      <rPr>
        <b/>
        <i/>
        <sz val="10"/>
        <rFont val="Arial"/>
        <family val="2"/>
      </rPr>
      <t xml:space="preserve">1) </t>
    </r>
    <r>
      <rPr>
        <i/>
        <sz val="10"/>
        <rFont val="Arial"/>
        <family val="2"/>
      </rPr>
      <t xml:space="preserve">Se deberá completar la columna de Precio Unitario (b)        </t>
    </r>
    <r>
      <rPr>
        <b/>
        <i/>
        <sz val="10"/>
        <rFont val="Arial"/>
        <family val="2"/>
      </rPr>
      <t>6)</t>
    </r>
    <r>
      <rPr>
        <i/>
        <sz val="10"/>
        <rFont val="Arial"/>
        <family val="2"/>
      </rPr>
      <t xml:space="preserve"> Al final de la tabla completar % Costo Financiero, Gastos Generales, Beneficio e Impuestos.</t>
    </r>
  </si>
  <si>
    <t>*COMPLETAR CELDAS CON FONDO VERDE ÚNICAMENTE</t>
  </si>
  <si>
    <t>TAREAS PRELIMINARES</t>
  </si>
  <si>
    <t>1.01</t>
  </si>
  <si>
    <t>Replanteo de obra</t>
  </si>
  <si>
    <t>m2</t>
  </si>
  <si>
    <t>1.02</t>
  </si>
  <si>
    <t>Cerco de obra exterior</t>
  </si>
  <si>
    <t>ml</t>
  </si>
  <si>
    <t>1.03</t>
  </si>
  <si>
    <t>Memoria de Cálculo cubierta metálica</t>
  </si>
  <si>
    <t>gl</t>
  </si>
  <si>
    <t>DEMOLICIÓN Y RETIROS</t>
  </si>
  <si>
    <t>2.01</t>
  </si>
  <si>
    <t xml:space="preserve">Demolición de tabiques de durlock </t>
  </si>
  <si>
    <t>2.02</t>
  </si>
  <si>
    <t>Retiro de panel de madera</t>
  </si>
  <si>
    <t>2.03</t>
  </si>
  <si>
    <t>Retiro de estructura metalica + enrejado</t>
  </si>
  <si>
    <t>2.04</t>
  </si>
  <si>
    <t>Retiro de porton de ingreso a Edificio Grupo electrógeno. Medidas: 1,50x2,50</t>
  </si>
  <si>
    <t>2.05</t>
  </si>
  <si>
    <t>Retiro de ventana de chapa</t>
  </si>
  <si>
    <t>2.06</t>
  </si>
  <si>
    <t xml:space="preserve">Retiro de revoques sueltos/deteriorados </t>
  </si>
  <si>
    <t>2.07</t>
  </si>
  <si>
    <t>Anulacion y retiro de instalación eléctrica completa IUG (canalizaciones y cableados) en nueva Sala de Potencia</t>
  </si>
  <si>
    <t>2.08</t>
  </si>
  <si>
    <t>Retiro de membrana existente</t>
  </si>
  <si>
    <t>2.09</t>
  </si>
  <si>
    <t>Retiro de bandejas eléctricas</t>
  </si>
  <si>
    <t>2.10</t>
  </si>
  <si>
    <t>Retiro y anulación de tableros seccionales energizados en Sala de Potencia</t>
  </si>
  <si>
    <t>un</t>
  </si>
  <si>
    <t>2.11</t>
  </si>
  <si>
    <t>Retiro artefactos de iluminación</t>
  </si>
  <si>
    <t>2.12</t>
  </si>
  <si>
    <t>Retiro de AA bajo silueta unidades interiores y exteriores en Sala de Potencia</t>
  </si>
  <si>
    <t>2.13</t>
  </si>
  <si>
    <t>Retiro de unidades termomecanicas exteriores en desuso sobre losa en Sala de Potencia</t>
  </si>
  <si>
    <t>2.14</t>
  </si>
  <si>
    <t>Retiro de Aire acondicionado tipo split - Unidades exteriores e interiores (incluye canalizaciones) en Sala Técnica</t>
  </si>
  <si>
    <t>2.15</t>
  </si>
  <si>
    <t>Demolición de vereda perimetral</t>
  </si>
  <si>
    <t>2.16</t>
  </si>
  <si>
    <t>Corte/calado de piso tecnico para acometida de bandeja</t>
  </si>
  <si>
    <t>2.17</t>
  </si>
  <si>
    <t>Ejecución de pases de mamostería</t>
  </si>
  <si>
    <t>m3</t>
  </si>
  <si>
    <t>2.18</t>
  </si>
  <si>
    <t>Demolición de contrapiso</t>
  </si>
  <si>
    <t>2.19</t>
  </si>
  <si>
    <t>Demolición de carpeta niveladora</t>
  </si>
  <si>
    <t>2.20</t>
  </si>
  <si>
    <t>Demolicion de pavimento exterior</t>
  </si>
  <si>
    <t>MOVIMIENTO DE SUELO</t>
  </si>
  <si>
    <t>3.01</t>
  </si>
  <si>
    <t>Excavación, relleno y pisonado para pavimento</t>
  </si>
  <si>
    <t>3.02</t>
  </si>
  <si>
    <t>Excavación de bases para estructura metálica</t>
  </si>
  <si>
    <t>3.03</t>
  </si>
  <si>
    <t>Relleno de fosa</t>
  </si>
  <si>
    <t>ALBAÑILERIA</t>
  </si>
  <si>
    <t>Mampostería</t>
  </si>
  <si>
    <t>4.01</t>
  </si>
  <si>
    <t>Mampostería de ladrillo común para cierre de vanos (ladrillos vistos)</t>
  </si>
  <si>
    <t>Aislaciones</t>
  </si>
  <si>
    <t>4.02</t>
  </si>
  <si>
    <t>Membrana geotextil</t>
  </si>
  <si>
    <t>Contrapisos y carpetas</t>
  </si>
  <si>
    <t>4.03</t>
  </si>
  <si>
    <t>Contrapiso de H° sobre terreno natural e= 15cm</t>
  </si>
  <si>
    <t>4.04</t>
  </si>
  <si>
    <t>Carpeta de nivelación</t>
  </si>
  <si>
    <t>4.05</t>
  </si>
  <si>
    <t>Carpeta de pendientes en techo GEN</t>
  </si>
  <si>
    <t>Revoques y revestimientos</t>
  </si>
  <si>
    <t>4.06</t>
  </si>
  <si>
    <t>Revoque gueso + fino</t>
  </si>
  <si>
    <t>4.07</t>
  </si>
  <si>
    <t>Azotado + hidrófugo</t>
  </si>
  <si>
    <t>Solados, Zócalos y Solias</t>
  </si>
  <si>
    <t>4.08</t>
  </si>
  <si>
    <t>Piso autoposante tipo Square Flow 0,60x0,60</t>
  </si>
  <si>
    <t>4.09</t>
  </si>
  <si>
    <t>Zócalo EPS h=0,07</t>
  </si>
  <si>
    <t>4.10</t>
  </si>
  <si>
    <t>Solias de A°I° en cambio de piso a=10cm</t>
  </si>
  <si>
    <t>4.11</t>
  </si>
  <si>
    <t>Pavimento de H°A° H-21</t>
  </si>
  <si>
    <t>CONSTRUCCION EN SECO</t>
  </si>
  <si>
    <t>5.01</t>
  </si>
  <si>
    <t>Tabique simple placas RF e=15mm por cara + aislante FR60 con refuerzos para equipamiento (tablero + AA)</t>
  </si>
  <si>
    <t>HERRERIA</t>
  </si>
  <si>
    <t>6.01</t>
  </si>
  <si>
    <t>Cerco con alambrado olimpico galvanizado</t>
  </si>
  <si>
    <t>6.02</t>
  </si>
  <si>
    <t>Portón de hierro galvanizado en frío con alambrado olímpico. Medidas: 2,40x2,20</t>
  </si>
  <si>
    <t>6.03</t>
  </si>
  <si>
    <t>Ajustes y reparaciones de puertas y ventanas de chapa, bisagras y herrajes en Edificio de Generador eléctrico</t>
  </si>
  <si>
    <t>6.04</t>
  </si>
  <si>
    <t>Tapas para pisoducto en Sala de Potencia de 4mm</t>
  </si>
  <si>
    <t>6.05</t>
  </si>
  <si>
    <t>Guardahombre en escalera existente</t>
  </si>
  <si>
    <t>6.06</t>
  </si>
  <si>
    <t>Plataforma metálica para apoyo de unidades exteriores en cubierta</t>
  </si>
  <si>
    <t>6.07</t>
  </si>
  <si>
    <t>Estructura de hierro para soporte tendido de bandeja aerea exterior (s/calculo)</t>
  </si>
  <si>
    <t>CARPINTERIAS</t>
  </si>
  <si>
    <t>PUERTAS</t>
  </si>
  <si>
    <t>7.01</t>
  </si>
  <si>
    <t xml:space="preserve">PS - Puerta doble RF-60 1,50x2,50. Incluye barral de emergencia y herrajes </t>
  </si>
  <si>
    <t>PINTURA</t>
  </si>
  <si>
    <t>8.01</t>
  </si>
  <si>
    <t>Enduido + fijador + látex ultralavable muros/tabiques</t>
  </si>
  <si>
    <t>8.02</t>
  </si>
  <si>
    <t>Pintura siliconada para ladrillos común exteriores</t>
  </si>
  <si>
    <t>8.03</t>
  </si>
  <si>
    <t>Enduido + fijador + látex cielorraso</t>
  </si>
  <si>
    <t>8.04</t>
  </si>
  <si>
    <t xml:space="preserve">Pintura epoxi </t>
  </si>
  <si>
    <t>8.05</t>
  </si>
  <si>
    <t xml:space="preserve">Esmalte sintetico - Puertas y marcos - </t>
  </si>
  <si>
    <t>INSTALACION TERMOMECÁNICA</t>
  </si>
  <si>
    <t>9.01</t>
  </si>
  <si>
    <t>Provisión e Instalación de aire acondicionado TIPO WESTRIC DC-003 / CX-003 ( 3TRN) 6000 frg APTO SECUENCIADOR</t>
  </si>
  <si>
    <t>9.02</t>
  </si>
  <si>
    <t>Provisión e Instalación de aire acondicionado TIPO WESTRIC DC-005 / CX-003 ( 3TRN) 9000 frg APTO SECUENCIADOR</t>
  </si>
  <si>
    <t>9.03</t>
  </si>
  <si>
    <t>SECUENCIADOR Tipo Westric Modelo SW-602 con PLC incorporado</t>
  </si>
  <si>
    <t>9.04</t>
  </si>
  <si>
    <t>Provisión y colocación de Forzadores de circulación aire</t>
  </si>
  <si>
    <t>INSTALACION ELÉCTRICA</t>
  </si>
  <si>
    <t>INSTALACIÓN</t>
  </si>
  <si>
    <t>10.01</t>
  </si>
  <si>
    <t>Provisión, montaje e interconexión de un tablero de Obra</t>
  </si>
  <si>
    <t>10.02</t>
  </si>
  <si>
    <t>Provisión e instalación Tablero Seccional  (TS-SP) .</t>
  </si>
  <si>
    <t>10.03</t>
  </si>
  <si>
    <t>Adecuación Tablero TGBT (para alimentar TS-SP) .</t>
  </si>
  <si>
    <t>10.04</t>
  </si>
  <si>
    <t>Provisión, canalización y tendido Alimentador tablero TS-SP (4x6mm+T)</t>
  </si>
  <si>
    <t>10.05</t>
  </si>
  <si>
    <t>Bandejas portacables tipo escalera de 450mm</t>
  </si>
  <si>
    <t>10.06</t>
  </si>
  <si>
    <t>Bandejas portacables tipo escalera de 300mm para potencias y/o datos</t>
  </si>
  <si>
    <t>10.07</t>
  </si>
  <si>
    <t>Bandejas portacables tipo perforada de 300mm para potencias y/o datos</t>
  </si>
  <si>
    <t>10.08</t>
  </si>
  <si>
    <t>Bandejas portacables tipo escalera de 200mm para potencias y/o datos</t>
  </si>
  <si>
    <t>10.09</t>
  </si>
  <si>
    <t>Provisión e instalación Caja estanca 6 polos con tapa fumé e interruptor de corte a pie de equipos exteriores AA</t>
  </si>
  <si>
    <t>10.10</t>
  </si>
  <si>
    <t>Provisión e instalación interruptores de efecto un punto</t>
  </si>
  <si>
    <t>10.11</t>
  </si>
  <si>
    <t>Canalización y cableado bocas de iluminación.</t>
  </si>
  <si>
    <t>10.12</t>
  </si>
  <si>
    <t>Provisión, canalización y cableado exterior - tomacorrientes.</t>
  </si>
  <si>
    <t xml:space="preserve">un </t>
  </si>
  <si>
    <t>10.13</t>
  </si>
  <si>
    <t>Cámara inspección según planos</t>
  </si>
  <si>
    <t>10.14</t>
  </si>
  <si>
    <t>Cañero entre cámaras inspección caño PID 2x110 - Incluye zanjeo</t>
  </si>
  <si>
    <t>m</t>
  </si>
  <si>
    <t>ARTEFACTOS</t>
  </si>
  <si>
    <t>10.15</t>
  </si>
  <si>
    <t>Provisión y Colocación artefacto de Placa led 36w tipo Marea color 4000k estanco.</t>
  </si>
  <si>
    <t>10.16</t>
  </si>
  <si>
    <t>Equipo de emergencia autonomo para luminaria</t>
  </si>
  <si>
    <t>INSTALACION SANITARIA</t>
  </si>
  <si>
    <t>11.01</t>
  </si>
  <si>
    <t>Provisión y Colocación de mingitorio oval tipo Ferrum</t>
  </si>
  <si>
    <t>11.02</t>
  </si>
  <si>
    <t>Provisión y Colocación de inodoro con mochila Tipo  Bari largo Ferrum (con desplazamiento) con asiento de madera laqueada blanca</t>
  </si>
  <si>
    <t>GRIFERIA</t>
  </si>
  <si>
    <t>11.03</t>
  </si>
  <si>
    <t xml:space="preserve">Provisión y Colocación de griferia para mingitorio con cierre automatico tipo Ecomatic de FV </t>
  </si>
  <si>
    <t>CUBIERTAS</t>
  </si>
  <si>
    <t>12.01</t>
  </si>
  <si>
    <t>Cubierta de Chapa Metálica T101 5,00x5,00mts completa. Incluye cerchas, correas, columnas rectangular de caño estructural y todo tipo de accesorio para su montaje y colocación en acero galvanizado en frío</t>
  </si>
  <si>
    <t>INCENDIO</t>
  </si>
  <si>
    <t>13.01</t>
  </si>
  <si>
    <t>Retiro de detectores de humo</t>
  </si>
  <si>
    <t>13.02</t>
  </si>
  <si>
    <t>Reinstalación de detectores de humo</t>
  </si>
  <si>
    <t>LIMPIEZA DE OBRA</t>
  </si>
  <si>
    <t>14.01</t>
  </si>
  <si>
    <t>Limpieza parcial  de obra</t>
  </si>
  <si>
    <t>mes</t>
  </si>
  <si>
    <t>14.02</t>
  </si>
  <si>
    <t>Limpieza final de obra</t>
  </si>
  <si>
    <t>COSTO - NETO</t>
  </si>
  <si>
    <t>A</t>
  </si>
  <si>
    <t>COSTO DIRECTO A</t>
  </si>
  <si>
    <t>GASTOS GENERALES</t>
  </si>
  <si>
    <t>%</t>
  </si>
  <si>
    <t>B</t>
  </si>
  <si>
    <t>SUBTOTAL B</t>
  </si>
  <si>
    <t>COSTO FINANCIERO</t>
  </si>
  <si>
    <t>BENEFICIO</t>
  </si>
  <si>
    <t>C</t>
  </si>
  <si>
    <t>SUBTOTAL C</t>
  </si>
  <si>
    <t>IMPUESTOS: I.V.A. + ING.BRUTOS</t>
  </si>
  <si>
    <t>D</t>
  </si>
  <si>
    <t>PESUPUESTO</t>
  </si>
  <si>
    <t>COEFICIENTE RESUMEN (CR)</t>
  </si>
  <si>
    <t>PRESUPUESTO GENERAL (COSTO-COSTO x CR A )</t>
  </si>
  <si>
    <t>EQUIPO DE OBRA</t>
  </si>
  <si>
    <t>15.01</t>
  </si>
  <si>
    <t>Representante Técnico en Obra (Arq. . / Ing.)</t>
  </si>
  <si>
    <t xml:space="preserve">    Subtotal Ítem</t>
  </si>
  <si>
    <t>PRECIO TOTAL DE OBRA</t>
  </si>
  <si>
    <t>PLANILLA RESUMEN</t>
  </si>
  <si>
    <t>% incidencia</t>
  </si>
  <si>
    <t>SUBTOTAL</t>
  </si>
  <si>
    <t>TOTAL</t>
  </si>
  <si>
    <t xml:space="preserve">Superficie                                   </t>
  </si>
  <si>
    <t xml:space="preserve">Precio por m2 de Edificación                                            </t>
  </si>
  <si>
    <t>$/m2</t>
  </si>
  <si>
    <r>
      <t>TIPO DE OBRA:</t>
    </r>
    <r>
      <rPr>
        <sz val="10"/>
        <color rgb="FF000000"/>
        <rFont val="Arial"/>
        <family val="2"/>
      </rPr>
      <t xml:space="preserve"> REMODELACIÓN INTEGRAL OBRA MENDOZA</t>
    </r>
  </si>
  <si>
    <t>Baño químico para contratista</t>
  </si>
  <si>
    <t>1.04</t>
  </si>
  <si>
    <t>Obrador / depósito / comedor</t>
  </si>
  <si>
    <t>1.05</t>
  </si>
  <si>
    <t>Conexiones provisorias: aguas e iluminacion y fuerza motriz</t>
  </si>
  <si>
    <t>1.06</t>
  </si>
  <si>
    <t>Alquiler de 2 módulos de sanitario provisorios (con instalación de servicios)</t>
  </si>
  <si>
    <t>1.07</t>
  </si>
  <si>
    <t>Alquiler de 2 módulos de oficina provisorios equipado con baños (con instalación de servicios) TWR</t>
  </si>
  <si>
    <t>1.08</t>
  </si>
  <si>
    <t>Alquiler de 2 módulos de oficina provisorios equipado con baños (con instalación de servicios) ACC</t>
  </si>
  <si>
    <t>1.09</t>
  </si>
  <si>
    <t>Planos obra (Aptos Construcción, Ejecutivos, CAO, Ing. de detalles, etc)</t>
  </si>
  <si>
    <t>Demolición Tanque de Agua y retiro instalaciones asociadas</t>
  </si>
  <si>
    <t>Retiro Tanque de Agua y retiro instalaciones asociadas</t>
  </si>
  <si>
    <t>Demolición de caseta de GAS</t>
  </si>
  <si>
    <t xml:space="preserve">Anulación y retiro de instalación eléctrica completa IUG (canalizaciones, cableados y artefactos) </t>
  </si>
  <si>
    <t>Demolición de muro de mamposteria</t>
  </si>
  <si>
    <t>Demolición de Solado Cerámico/pocellanato</t>
  </si>
  <si>
    <t>Retiro de solado vinilico</t>
  </si>
  <si>
    <t>Demolición de Solado Cemento alisado</t>
  </si>
  <si>
    <t>Demolición de cubierta metálica</t>
  </si>
  <si>
    <t>Demolicion de revoque Fino/Grueso</t>
  </si>
  <si>
    <t>Retiro de puertas (incluye marcos)</t>
  </si>
  <si>
    <t>Retiro de ventanas (incluye marcos)</t>
  </si>
  <si>
    <t xml:space="preserve">Anulación y retiro de instalación sanitaria completa (Incluye intalaciones y artefactos) </t>
  </si>
  <si>
    <t>Retiro completo de equipo AA unidades interiores y exteriores</t>
  </si>
  <si>
    <t>Demolicion de Cielorraso suspendido</t>
  </si>
  <si>
    <t>Retiro Piso Técnico completo</t>
  </si>
  <si>
    <t>Demolición de tabique de Madera</t>
  </si>
  <si>
    <t>Demolición Tabique roca yeso</t>
  </si>
  <si>
    <t>2.21</t>
  </si>
  <si>
    <t>Demolición revestimiento ceramico</t>
  </si>
  <si>
    <t xml:space="preserve">Excavación (con máquina) para platea </t>
  </si>
  <si>
    <t>Relleno y compactación con tosca</t>
  </si>
  <si>
    <t>Retiro de tierra sobrante</t>
  </si>
  <si>
    <t>ESTRUCTURAS H°A° (provisión y colocación)</t>
  </si>
  <si>
    <t xml:space="preserve">Estructura de fundacion </t>
  </si>
  <si>
    <t xml:space="preserve">Platea de H°A° H21 peinado (e=10cm) + cordón alisado y juntas de dilatación </t>
  </si>
  <si>
    <t xml:space="preserve">Platea de H°A° H21 peinado (e=15cm)+ cordón alisado y juntas de dilatación </t>
  </si>
  <si>
    <t>Columnas de H°A°</t>
  </si>
  <si>
    <t>Viga de encadenado de H°A°</t>
  </si>
  <si>
    <t>Losa de H°A° según calculo</t>
  </si>
  <si>
    <t>Estructura de H° marco perimetral de ventanas en PTR</t>
  </si>
  <si>
    <t>Mampostería (provisión y colocación)</t>
  </si>
  <si>
    <t xml:space="preserve">Muro de ladrillo 30 cm </t>
  </si>
  <si>
    <t>Aislaciones (provisión y colocación)</t>
  </si>
  <si>
    <t>5.02</t>
  </si>
  <si>
    <t>Membrana geotextil tipo Megaflex Geomax de 4 mm de espesor, o equivalente</t>
  </si>
  <si>
    <t>Contrapisos y carpetas (provisión y colocación)</t>
  </si>
  <si>
    <t>5.03</t>
  </si>
  <si>
    <t>5.04</t>
  </si>
  <si>
    <t>Carpeta de nivelación e=5cm</t>
  </si>
  <si>
    <t>Revoques (provisión y ejecución)</t>
  </si>
  <si>
    <t>5.05</t>
  </si>
  <si>
    <t>5.06</t>
  </si>
  <si>
    <t>5.07</t>
  </si>
  <si>
    <t>Revoque grueso Interior</t>
  </si>
  <si>
    <t>Revestimientos (provisión y colocación)</t>
  </si>
  <si>
    <t>5.08</t>
  </si>
  <si>
    <t>Terminación placa tipo siding Superboard</t>
  </si>
  <si>
    <t>5.09</t>
  </si>
  <si>
    <t>Terminación en chapa trapezoidal tipo T101</t>
  </si>
  <si>
    <t>5.10</t>
  </si>
  <si>
    <t>Revestimeinto Porcelanato 30x60</t>
  </si>
  <si>
    <t>5.11</t>
  </si>
  <si>
    <t>Revestimiento paneles acústicos en paredes. e:9mm</t>
  </si>
  <si>
    <t>5.12</t>
  </si>
  <si>
    <t>Revestimiento paneles hexagonales Tipo Hexa Celling</t>
  </si>
  <si>
    <t>Solados, zocalos y solias (provisión y colocación)</t>
  </si>
  <si>
    <t>5.13</t>
  </si>
  <si>
    <t>Piso técnico tipo KACF-A</t>
  </si>
  <si>
    <t>5.14</t>
  </si>
  <si>
    <t xml:space="preserve">Pavimento de H°A° H-21 </t>
  </si>
  <si>
    <t>5.15</t>
  </si>
  <si>
    <t>Vereda de H° peinado con refuerzo de malla sima - e: 20cm</t>
  </si>
  <si>
    <t>5.16</t>
  </si>
  <si>
    <t>Solado Vinilico antiestatico autoposante tipo NP Floors e:5mm 0,47x0,47m</t>
  </si>
  <si>
    <t>5.17</t>
  </si>
  <si>
    <t xml:space="preserve">Solado Porcelanato rectificado 0,60x0,60m </t>
  </si>
  <si>
    <t>5.18</t>
  </si>
  <si>
    <t>Piso Baldosa de Goma Tipo Indelval Cerama + nariz escalon</t>
  </si>
  <si>
    <t>5.19</t>
  </si>
  <si>
    <t>5.20</t>
  </si>
  <si>
    <t>Tabiqueria (provisión y colocación)</t>
  </si>
  <si>
    <t>Tabique simple placa común con aisalación acústica</t>
  </si>
  <si>
    <t>Tabique simple placa resistente a la humedad</t>
  </si>
  <si>
    <t>Tabique doble cortafuego</t>
  </si>
  <si>
    <t>Cielorrasos (provisión y colocación)</t>
  </si>
  <si>
    <t>Cielorraso suspendido con junta tomada</t>
  </si>
  <si>
    <t>Cielorraso suspendido Modular con junta tomada</t>
  </si>
  <si>
    <t>Cielorraso enduido preparado para recibir pintura</t>
  </si>
  <si>
    <t>CARPINTERIAS / ABERTURAS</t>
  </si>
  <si>
    <t>PUERTAS (provisión y colocación)</t>
  </si>
  <si>
    <t>P01- Puerta Vidriada Doble. Marco de Aluminio Anodizado Linea Modena. Vidrio DVH. Incluye barral y cerradura antipánico, cierrapuerta hidráulico  1,50m x 2,10m</t>
  </si>
  <si>
    <t>7.02</t>
  </si>
  <si>
    <t>P02- Puerta Simple tipo placa 0,85m x 2,10m</t>
  </si>
  <si>
    <t>7.03</t>
  </si>
  <si>
    <t>P04- Puerta Simple tipo placa con barral fijo de 60cm 1,05m x 2,10m</t>
  </si>
  <si>
    <t>7.04</t>
  </si>
  <si>
    <t>P05- Puerta RF-60. Marco chapa doblada BWG N°18. Hoja de doble contacto de chapa doble BWG N°16 con refuerzon interiores. Incluye Retención magnética, barral y pomo antipánico, cierrapuerta hidráhulico  1,50m x 2,10m</t>
  </si>
  <si>
    <t>7.05</t>
  </si>
  <si>
    <t>P06- Puerta doble. Marco chapa doblada BWG N°18. Hoja de doble contacto de chapa doble BWG N°16 con refuerzon interiores. Incluye Retención magnética, barral y pomo antipánico, cierrapuerta hidráhulico 1,50m x 2,10m</t>
  </si>
  <si>
    <t>7.06</t>
  </si>
  <si>
    <t>P07- Puerta doble. Marco chapa doblada BWG N°18. Hoja de doble contacto de chapa doble BWG N°16 con refuerzon interiores.  Incluye Retención magnética, cierrapuerta hidráhulico 1,50m x 2,10m</t>
  </si>
  <si>
    <t>7.07</t>
  </si>
  <si>
    <t>P08- Puerta Simple tipo Placa color negro 0,90m x 2,10m</t>
  </si>
  <si>
    <t>7.08</t>
  </si>
  <si>
    <t>P09- Puerta Vidriada Doble. Marco de aluminio anodizado linea Modena. Vidrio DVH. Incluye barral antipánico y cierrapuerta hidráulico 1,60m x 2,10m</t>
  </si>
  <si>
    <t>7.09</t>
  </si>
  <si>
    <t>P10- Puerta Vidriada Simple. Marco de aluminio anodizado linea Modena. Vidrio DVH. Incluye barral antipánico y cierrapuerta hidráulico  0,90m x 2,10m</t>
  </si>
  <si>
    <t>7.10</t>
  </si>
  <si>
    <t>P11- Puerta Doble. Marco de chapa doblada decapada BWG N°18 Hoja doble contacto de chapa doble BWG N°16 0,90m x 2,10m</t>
  </si>
  <si>
    <t>7.11</t>
  </si>
  <si>
    <t>P12- Puerta Simple tipo Placa color negro 0,80m x 2,10m</t>
  </si>
  <si>
    <t>7.12</t>
  </si>
  <si>
    <t>P13- Puerta Simple tipo placa color negro con bastidor perimetral y alma de nido de abeja en listones de Pino Paraná. Vidrio DVH 0,90m x 2,50m</t>
  </si>
  <si>
    <t>7.13</t>
  </si>
  <si>
    <t>P14- Puerta doble tipo placa color negro con bastidor perimetral y alma de nido de abeja en listones de Pino Paraná. Vidrio DVH 1,50m x 2,50m (Sala tecnica radar)</t>
  </si>
  <si>
    <t>7.14</t>
  </si>
  <si>
    <t>P15- Puerta Simple tipo placa color negro con bastidor perimetral y alma de nido de abeja en listones de Pino Paraná. Vidrio DVH 0,80m x 2,50m</t>
  </si>
  <si>
    <t>7.15</t>
  </si>
  <si>
    <t>P16- Puerta Doble de vidrio con pivot loco y paños fijos. Vidrio Laminado 5+5 dobble contacto  4,00m x 2,50m</t>
  </si>
  <si>
    <t>7.16</t>
  </si>
  <si>
    <t>PS- Puerta simple. Hoja tipo placa e: 32mm en MDF (paneles sanitarios) 0,70m x 1,60m</t>
  </si>
  <si>
    <t>7.17</t>
  </si>
  <si>
    <t>PV1- Paño fijo vidriado + puerta placa. Marco de chapa doblada decapada BDWG N°18, hoja de doble contacto de chapa doble BWG N°16. Paño fijo en vidrio tenplado de 10MM doble contacto 3,15m x 2,60m</t>
  </si>
  <si>
    <t>7.18</t>
  </si>
  <si>
    <t>PV2- Paño fijo vidriado + puerta placa. Marco de chapa doblada decapada BDWG N°18, hoja de doble contacto de chapa doble BWG N°16. Paño fijo en vidrio tenplado de 10MM doble contacto 6,05m x 2,60m</t>
  </si>
  <si>
    <t>7.19</t>
  </si>
  <si>
    <t>Mantenimiento y readecuacion en puertas existentes: colocación de enchapado de melamina y lustre</t>
  </si>
  <si>
    <t>VENTANAS (provisión y colocación)</t>
  </si>
  <si>
    <t>7.20</t>
  </si>
  <si>
    <t>V01- Ventana Corrediza. Marco de aluminio Linea A30 color negro. Vidrio DVH Doble contacto1,25m x 1,10m</t>
  </si>
  <si>
    <t>7.21</t>
  </si>
  <si>
    <t>V02- Ventana Corrediza. Marco de aluminio Linea A30 color negro. Vidrio DVH Doble contacto 1,25m x 0,50m</t>
  </si>
  <si>
    <t>7.22</t>
  </si>
  <si>
    <t>V03- Ventana Corrediza. Marco de aluminio Linea A30 color negro. Vidrio DVH Doble contacto 1,00m x 1,10m</t>
  </si>
  <si>
    <t>7.23</t>
  </si>
  <si>
    <t>V04- Ventana Corrediza. Marco de aluminio Linea A30 color negro. Vidrio DVH Doble contacto 1,20m x 1,10m</t>
  </si>
  <si>
    <t>7.24</t>
  </si>
  <si>
    <t>V05- Ventana Corrediza. Marco de aluminio Linea A30 color negro. Vidrio DVH Doble contacto 3,50m x 1,10m</t>
  </si>
  <si>
    <t>7.25</t>
  </si>
  <si>
    <t xml:space="preserve">V06- Ventana corrediza. Marco de aluminio Linea A30 color negro. Vidrio DVH Doble contacto 2,00m x 1,10m </t>
  </si>
  <si>
    <t>7.26</t>
  </si>
  <si>
    <t>V07- Ventana corrediza. Marco de aluminio Linea A30 color negro. Vidrio DVH Doble contacto 1,60m x 1,10m</t>
  </si>
  <si>
    <t>7.27</t>
  </si>
  <si>
    <t>V08- Ventana corrediza. Marco de aluminio Linea A30 color negro. Vidrio DVH Doble contacto 2,80m x 1,60m</t>
  </si>
  <si>
    <t>7.28</t>
  </si>
  <si>
    <t>V09- Ventana corrediza. Marco de aluminio Linea A30 color negro. Vidrio DVH Doble contacto 1,10m x 1,10m</t>
  </si>
  <si>
    <t>7.29</t>
  </si>
  <si>
    <t>V10- Ventana de paño fijo. Marco de aluminio línea Modena Color Negro. Vidrio DVH doble contacto 2,80m x 1,10m</t>
  </si>
  <si>
    <t>7.30</t>
  </si>
  <si>
    <t>V11- Ventana a banderola + paño fijo. Marco de aluminio linea A30. Vidrio DVH doble contacto 2,40m x 1,45m</t>
  </si>
  <si>
    <t>7.31</t>
  </si>
  <si>
    <t xml:space="preserve">V12- Ventana corrediza. Marco de aluminio Linea A30 color negro. Vidrio DVH Doble contacto 1,80m x 1,10m </t>
  </si>
  <si>
    <t>7.32</t>
  </si>
  <si>
    <t>V13- Ventana Corrediza. Marco de aluminio Linea A30 color negro. Vidrio DVH Doble contacto 0,60m x 0,50m</t>
  </si>
  <si>
    <t>7.33</t>
  </si>
  <si>
    <t>Ventana rejilla 0,55m x 0,50m</t>
  </si>
  <si>
    <t>HERRERIA (provisión y colocación)</t>
  </si>
  <si>
    <t>Escalera gato con guardahombre Acceso a Tanque de reserva tramo 2,80 m</t>
  </si>
  <si>
    <t>Escalera de emergencia galvanizada en calor (incluye reja de proteccion a condensadoras AA) Incluye estudio de suelo/georadar</t>
  </si>
  <si>
    <t>Estructura metalica soporte de tanque de agua</t>
  </si>
  <si>
    <t>Provisión y colocación de porton de hierro galvanizado (3,50x2,20)</t>
  </si>
  <si>
    <t>Provisión y clocación Cerco perimetral nuevo estacionamiento</t>
  </si>
  <si>
    <t>PINTURA (provisión y ejecución)</t>
  </si>
  <si>
    <t>Enduido + fijador + látex satinado</t>
  </si>
  <si>
    <t>9.05</t>
  </si>
  <si>
    <t xml:space="preserve">Esmalte sintetico + antióxido - Puertas y marcos </t>
  </si>
  <si>
    <t>9.06</t>
  </si>
  <si>
    <t>Esmalte sintetico + antióxido - Pasamanos y baranda escaleras</t>
  </si>
  <si>
    <t>CUBIERTAS (provisión y colocación)</t>
  </si>
  <si>
    <t>Cubierta de Chapa trapezoidal T-101 prepintado Color a definir por I.O., incluye cenefas, babetas, cantoneras, y cumbreras y juntas selladas + aislante (según detalle)</t>
  </si>
  <si>
    <t>Provisión y colocación de columnas reticuladas y cubierta de chapa T-101 en caseta de PSA</t>
  </si>
  <si>
    <t>Semicubierto con estructura metálica y mediasombra para pergola de estacionamiento</t>
  </si>
  <si>
    <t>INSTALACION (provisión, ejecución e instalación)</t>
  </si>
  <si>
    <t>Instalación cloacal. Incluye cañerías, pileta de piso de PPN reforzado (marco y reja de bronce cromado) y accesorios</t>
  </si>
  <si>
    <t>Nueva alimentación de Agua Fría y Agua Caliente. Sistema termofusión realizado en polipropileno copolímero. Incluyendo llaves de paso, codos, tes, y todos los accesorios.</t>
  </si>
  <si>
    <t>Bomba Elevadora de cisterna (Con Automatización)</t>
  </si>
  <si>
    <t>11.04</t>
  </si>
  <si>
    <t>Biodigestor de 1100 lts.Incluye troncal de conexión</t>
  </si>
  <si>
    <t>11.05</t>
  </si>
  <si>
    <t xml:space="preserve">Termotanque electrico 55lts. </t>
  </si>
  <si>
    <t>ARTEFACTOS (provisión y colocación)</t>
  </si>
  <si>
    <t>11.06</t>
  </si>
  <si>
    <t>Inodoro c/ mochila y tapa tipo linea Ferrum BARI</t>
  </si>
  <si>
    <t>11.07</t>
  </si>
  <si>
    <t xml:space="preserve">Bacha de embutir redonda de mesada de acero </t>
  </si>
  <si>
    <t>11.08</t>
  </si>
  <si>
    <t>Inodoro accesible tipo linea Ferrum ESPACIO</t>
  </si>
  <si>
    <t>11.09</t>
  </si>
  <si>
    <t xml:space="preserve">Bacha de embutir de cocina en mesada acero </t>
  </si>
  <si>
    <t>11.10</t>
  </si>
  <si>
    <t>Mingitorio tipo Roca OVAL</t>
  </si>
  <si>
    <t>11.11</t>
  </si>
  <si>
    <t>Bacha accesible  + grifería  tipo linea Ferrum ESPACIO</t>
  </si>
  <si>
    <t>GRIFERIAS (provisión y colocación)</t>
  </si>
  <si>
    <t>11.12</t>
  </si>
  <si>
    <t>Grifería monocomando Fv Acompacto</t>
  </si>
  <si>
    <t>11.13</t>
  </si>
  <si>
    <t xml:space="preserve">Grifería monocomando Fv Arizona </t>
  </si>
  <si>
    <t>ACCESORIOS (provisión y colocación)</t>
  </si>
  <si>
    <t>11.14</t>
  </si>
  <si>
    <t>Cesto Tacho Basura Acero Tramontina Cierre Lento 20 Lts Color Plateado</t>
  </si>
  <si>
    <t>11.15</t>
  </si>
  <si>
    <t>Cesto Basura  A.I tipo Inelec  23lts</t>
  </si>
  <si>
    <t>11.16</t>
  </si>
  <si>
    <t>Dispenser Papel higienico tipo STÄL PRO LINE Inelec</t>
  </si>
  <si>
    <t>11.17</t>
  </si>
  <si>
    <t>Perchero A.I. tipo INELEC</t>
  </si>
  <si>
    <t>11.18</t>
  </si>
  <si>
    <t>Dispenser jabon liquido tipo INELEC</t>
  </si>
  <si>
    <t>11.19</t>
  </si>
  <si>
    <t>Dispenser toallas tipo INELEC STEEL</t>
  </si>
  <si>
    <t>11.20</t>
  </si>
  <si>
    <t>Barral rebatible barral recto de pared tipo linea Ferrum ESPACIO</t>
  </si>
  <si>
    <t>11.21</t>
  </si>
  <si>
    <t>Barral recto de pared  tipo linea Ferrum ESPACIO</t>
  </si>
  <si>
    <t>(provisión y colocación)</t>
  </si>
  <si>
    <t>Proyecto y provisión de documentación ejecutiva instalación eléctrica completa, incluye puesta a tierra y descargas atmosféricas, planos de obra, ingeniería de detalle. PTR - ACC - TWR</t>
  </si>
  <si>
    <t>12.02</t>
  </si>
  <si>
    <t>Provisión de instalación temporal segura y señalizada para cableados, incluye tableros de obra</t>
  </si>
  <si>
    <t>12.03</t>
  </si>
  <si>
    <t>Provisión e instalación sistema puesta a tierra y descargas atmosféricas</t>
  </si>
  <si>
    <t>12.04</t>
  </si>
  <si>
    <t>UPS 80kVA Incluye instalación y cableado a tablero Operativa</t>
  </si>
  <si>
    <t>12.05</t>
  </si>
  <si>
    <t>UPS 60kVA Incluye instalación y cableado a tablero Operativa</t>
  </si>
  <si>
    <t>12.06</t>
  </si>
  <si>
    <t>UPS 20kVA Incluye instalación y cableado a tablero No operativa</t>
  </si>
  <si>
    <t>12.07</t>
  </si>
  <si>
    <t>UPS 10kVA incluye instalación y cableado a tablero No operativa</t>
  </si>
  <si>
    <t>12.08</t>
  </si>
  <si>
    <t>Generador carinado 100kVA + tablero de transferencia automático</t>
  </si>
  <si>
    <t>12.09</t>
  </si>
  <si>
    <t>Inversor híbrido 5kw MPPT + kit de baterias + 8 paneles</t>
  </si>
  <si>
    <t>12.10</t>
  </si>
  <si>
    <t>Diseño y provisión de tablero general de distribución baja tensión, ACC "TGBT"</t>
  </si>
  <si>
    <t>12.11</t>
  </si>
  <si>
    <t>Diseño y provisión Tablero seccional TS-SP-ACC (14 circuitos de salida)</t>
  </si>
  <si>
    <t>12.12</t>
  </si>
  <si>
    <t>Diseño y provisiónTablero seccional  TS-13-ACC(15 circuitos de salida)</t>
  </si>
  <si>
    <t>12.13</t>
  </si>
  <si>
    <t>Diseño y provisiónTablero seccional TS-14-ACC (36 circuitos de salida)</t>
  </si>
  <si>
    <t>12.14</t>
  </si>
  <si>
    <t>Diseño y provisiónTablero seccional TS-15-ACC (24 circuitos de salida)</t>
  </si>
  <si>
    <t>12.15</t>
  </si>
  <si>
    <t>Diseño y provisión de tablero general de distribución baja tensión, PTR "TGBT"</t>
  </si>
  <si>
    <t>12.16</t>
  </si>
  <si>
    <t>Diseño y provisión Tablero caseta TRAFO alimentador Brigada PTR</t>
  </si>
  <si>
    <t>12.17</t>
  </si>
  <si>
    <t>Pilar T3 nuevo alimentador EDEMSA con tablero principal y medidor T3</t>
  </si>
  <si>
    <t>12.18</t>
  </si>
  <si>
    <t>Cañero Trafo a Pilar y pilar a Cámara PTR</t>
  </si>
  <si>
    <t>12.19</t>
  </si>
  <si>
    <t>Cañero distribución energía y datos 2x110mm ACC -60cm</t>
  </si>
  <si>
    <t>12.20</t>
  </si>
  <si>
    <t>Cañero distribución energía y datos 3x110mm PTR -60cm</t>
  </si>
  <si>
    <t>12.21</t>
  </si>
  <si>
    <t>Cañero distribución energía y datos 6x110mm PTR -80cm</t>
  </si>
  <si>
    <t>12.22</t>
  </si>
  <si>
    <t>Cámaras cañero distribución energía y datos PTR</t>
  </si>
  <si>
    <t>12.23</t>
  </si>
  <si>
    <t>Trinchera bajo tablero TGBT distribución energía</t>
  </si>
  <si>
    <t>12.24</t>
  </si>
  <si>
    <t>Diseño y provisión Tablero seccional  TS-01-PTR(13 circuitos de salida)</t>
  </si>
  <si>
    <t>12.25</t>
  </si>
  <si>
    <t>Diseño y provisión Tablero seccional  TS-02-PTR(34 circuitos de salida)</t>
  </si>
  <si>
    <t>12.26</t>
  </si>
  <si>
    <t>Diseño y provisión Tablero seccional  TS-03-PTR(8 circuitos de salida)</t>
  </si>
  <si>
    <t>12.27</t>
  </si>
  <si>
    <t>Diseño y provisión de tablero general de distribución baja tensión, TWR "TBT"</t>
  </si>
  <si>
    <t>12.28</t>
  </si>
  <si>
    <t>Diseño y provisión Tablero seccional  TS-SS-TWR(8 circuitos de salida)</t>
  </si>
  <si>
    <t>12.29</t>
  </si>
  <si>
    <t>Diseño y provisión Tablero seccional  TS-ASC-TWR</t>
  </si>
  <si>
    <t>12.30</t>
  </si>
  <si>
    <t>Diseño y provisión Tablero seccional  + sistema automático TS-BOMB-ACC/PTR/TWR</t>
  </si>
  <si>
    <t>12.31</t>
  </si>
  <si>
    <t>Diseño y provisión TS-UPS-NOP-1 (12 circuitos de salida)</t>
  </si>
  <si>
    <t>12.32</t>
  </si>
  <si>
    <t>Diseño y provisión TS-UPS-NOP-2 (14 circuitos de salida)</t>
  </si>
  <si>
    <t>12.33</t>
  </si>
  <si>
    <t>Diseño y provisión Tablero seccional  TS-00/01/04/05/06/07-TWR(14 circuitos de salida)</t>
  </si>
  <si>
    <t>12.34</t>
  </si>
  <si>
    <t>Diseño y provisión Tablero seccional  TS-08-TWR(18 circuitos de salida)</t>
  </si>
  <si>
    <t>12.35</t>
  </si>
  <si>
    <t>Adhesivo con código QR para identificación de tableros</t>
  </si>
  <si>
    <t>12.36</t>
  </si>
  <si>
    <t>Zanjeo y canalización para iluminación en estacionamiento +  entrada. ACC</t>
  </si>
  <si>
    <t>12.37</t>
  </si>
  <si>
    <t>Zanjeo y canalización para iluminación en estacionamiento +  entrada + PORTÓN. PTR</t>
  </si>
  <si>
    <t>12.38</t>
  </si>
  <si>
    <t>Alimentador de tablero general de distribución baja tensión, ACC "TGBT"</t>
  </si>
  <si>
    <t>12.39</t>
  </si>
  <si>
    <t>Alimentador tablero general de distribución baja tensión, PTR "TGBT"</t>
  </si>
  <si>
    <t>12.40</t>
  </si>
  <si>
    <t>Alimentador tablero general de distribución baja tensión, TWR "TBT"</t>
  </si>
  <si>
    <t>12.41</t>
  </si>
  <si>
    <t>Alimentador Tablero caseta TRAFO alimentador desde Brigada PTR</t>
  </si>
  <si>
    <t>12.42</t>
  </si>
  <si>
    <t>Alimentador Pilar T3 nuevo alimentador EDEMSA con tablero principal y medidor T3</t>
  </si>
  <si>
    <t>12.43</t>
  </si>
  <si>
    <t>Alimentadores Tableros seccionales según calibres proyecto</t>
  </si>
  <si>
    <t>12.44</t>
  </si>
  <si>
    <t>Provision e Instalación bandejas escalera 450mm con accesorios</t>
  </si>
  <si>
    <t>12.45</t>
  </si>
  <si>
    <t>Provision e Instalación bandejas escalera 300mm con accesorios</t>
  </si>
  <si>
    <t>12.46</t>
  </si>
  <si>
    <t>Provision e Instalación bandejas perforada 300 mm con accesorios, para CD</t>
  </si>
  <si>
    <t>12.47</t>
  </si>
  <si>
    <t>Canalizacion y cableado bocas de iluminacion.</t>
  </si>
  <si>
    <t>12.48</t>
  </si>
  <si>
    <t>Canalizacion y cableado bocas de iluminacion, EXTERIOR cañería galvanizada tipo DAISA</t>
  </si>
  <si>
    <t>12.49</t>
  </si>
  <si>
    <t>Canalizacion y cableado bocas de iluminacion, EXTERIOR, CON BASE COLUMNA</t>
  </si>
  <si>
    <t>12.50</t>
  </si>
  <si>
    <t>Canalización y cableado alimentadores AA splits com provisión e instalación de caja de corte estanca al pie de la unidad exterior para su mantenimiento</t>
  </si>
  <si>
    <t>12.51</t>
  </si>
  <si>
    <t>Canalización y cableado Portón acceso vial</t>
  </si>
  <si>
    <t>12.52</t>
  </si>
  <si>
    <t>Canalización y cableado Intercomunicador portón + totem</t>
  </si>
  <si>
    <t>12.53</t>
  </si>
  <si>
    <t xml:space="preserve">Provisión, Canalización y cableado Extractores </t>
  </si>
  <si>
    <t>12.54</t>
  </si>
  <si>
    <t>Provision, canalización y cableado tomacorrientes comunes</t>
  </si>
  <si>
    <t>12.55</t>
  </si>
  <si>
    <t>Provision, canalización y cableado alimentador módulo PSA</t>
  </si>
  <si>
    <t>12.56</t>
  </si>
  <si>
    <t>Provision, canalización y cableado tomacorrientes especiales</t>
  </si>
  <si>
    <t>12.57</t>
  </si>
  <si>
    <t>Provision, canalización y cableado PUESTO TIPO "A"</t>
  </si>
  <si>
    <t>12.58</t>
  </si>
  <si>
    <t>Provision, canalización y cableado PERISCOPIO tipo PUESTO TIPO "A"</t>
  </si>
  <si>
    <t>12.59</t>
  </si>
  <si>
    <t>Provision, canalización y cableado PUESTO TIPO "B"</t>
  </si>
  <si>
    <t>12.60</t>
  </si>
  <si>
    <t>Provision, canalización y cableado PUESTO TIPO "C"</t>
  </si>
  <si>
    <t>12.61</t>
  </si>
  <si>
    <t>Confeccion de protocolo de PAT y continuidad de las masas (SRT), TWR, ACC y PTR</t>
  </si>
  <si>
    <t>12.62</t>
  </si>
  <si>
    <t>Motor apertura portón acceso vial ACC con apertura desde garita PSA</t>
  </si>
  <si>
    <t>12.63</t>
  </si>
  <si>
    <t>Motor apertura portón acceso vial PTR con apertura remota múltiple sistema integrado  + controles</t>
  </si>
  <si>
    <t>12.64</t>
  </si>
  <si>
    <t>Provision, canalización y cableado Caja con bornera acceso GEL MOVIL</t>
  </si>
  <si>
    <t>12.65</t>
  </si>
  <si>
    <t>Placa led embutir 60cm x 60cm tipo BACKLIGHT 40/830 40w 4000k</t>
  </si>
  <si>
    <t>12.66</t>
  </si>
  <si>
    <t>Placa led embutir 60cm x 60cm tipo BACKLIGHT 40/830 40w 4000k Driver DALI</t>
  </si>
  <si>
    <t>12.67</t>
  </si>
  <si>
    <t>Placa led embutir 22cm redonda tipo ENERGY 18/840 18w 4000k</t>
  </si>
  <si>
    <t>12.68</t>
  </si>
  <si>
    <t>Artefacto placa led estanco 8cm x 60cm x 7cm tipo HIDRO 16 16w 4000k</t>
  </si>
  <si>
    <t>12.69</t>
  </si>
  <si>
    <t>Artefacto placa led estanco 9,5cm x 127cm x 9,4cm tipo MAREA 36 36w 4000k</t>
  </si>
  <si>
    <t>12.70</t>
  </si>
  <si>
    <t>Aplique tipo tortuga escalera interna 18w 4000k</t>
  </si>
  <si>
    <t>12.71</t>
  </si>
  <si>
    <t>Spot embutir DOT, tipo dicroica 7w 4000k</t>
  </si>
  <si>
    <t>12.72</t>
  </si>
  <si>
    <t>Cartel de salida de EMERGENCIA</t>
  </si>
  <si>
    <t>12.73</t>
  </si>
  <si>
    <t>Luminaria Vial para columna jirafa 100w/150w tipo Garden o Smart</t>
  </si>
  <si>
    <t>12.74</t>
  </si>
  <si>
    <t>Columna jirafa altura paso vial, con jabalina pat y tapa con bornera para conexión</t>
  </si>
  <si>
    <t>12.75</t>
  </si>
  <si>
    <t>luminaria recta placa led invertido 60w/80w tipo trial/Magna</t>
  </si>
  <si>
    <t>12.76</t>
  </si>
  <si>
    <t>Columna 3,5m libres, con jabalina pat y tapa con bornera para conexión</t>
  </si>
  <si>
    <t>12.77</t>
  </si>
  <si>
    <t>Proyector 40w</t>
  </si>
  <si>
    <t>12.78</t>
  </si>
  <si>
    <t xml:space="preserve">Tira LED con Driver DALI tipo KELLIE TIL311 10ml 4000k </t>
  </si>
  <si>
    <t>12.79</t>
  </si>
  <si>
    <t>Listel aluminio para contencion tira led</t>
  </si>
  <si>
    <t>12.80</t>
  </si>
  <si>
    <t>Garganta para iluminación de tiras led Tipo GARGANTA GIM 2 ARGENCON</t>
  </si>
  <si>
    <t>CORRIENTES DÉBILES (provisión y colocación)</t>
  </si>
  <si>
    <t>12.81</t>
  </si>
  <si>
    <t>Proyecto y provisión de documentación ejecutiva cableado estructurado, planos de obra, ingeniería de detalle.</t>
  </si>
  <si>
    <t>12.82</t>
  </si>
  <si>
    <t>Canalización bocas para puestos de datos.</t>
  </si>
  <si>
    <t>12.83</t>
  </si>
  <si>
    <t>Cableado puestos de datos RED Core UTPcat6A</t>
  </si>
  <si>
    <t>12.84</t>
  </si>
  <si>
    <t>Cableado puestos de datos ACC FUTP cat6A</t>
  </si>
  <si>
    <t>12.85</t>
  </si>
  <si>
    <t>Cableado puestos de datos ACC UTP cat6A</t>
  </si>
  <si>
    <t>12.86</t>
  </si>
  <si>
    <t xml:space="preserve">Cableado Fibra óptica </t>
  </si>
  <si>
    <t>12.87</t>
  </si>
  <si>
    <t>Certificación de puestos datos</t>
  </si>
  <si>
    <t>12.88</t>
  </si>
  <si>
    <t>Certificación Fibra óptica</t>
  </si>
  <si>
    <t>12.89</t>
  </si>
  <si>
    <t>Rack comunicación datos 42U 800mm  incluye accesorios para gestión de cableado y energía. Sala RADAR ACC</t>
  </si>
  <si>
    <t>12.90</t>
  </si>
  <si>
    <t>Rack comunicación datos 15U 600mm incluye accesorios para gestión de cableado y energía. Laboratorio CNSE PTR y 4°piso TWR</t>
  </si>
  <si>
    <t>12.91</t>
  </si>
  <si>
    <t>Intercomunicador/portero eléctrico tipo commax para comunicación portón PSA ACC</t>
  </si>
  <si>
    <t>12.92</t>
  </si>
  <si>
    <t>Portero eléctrico tipo commax entrada ARO AIS</t>
  </si>
  <si>
    <t>INSTALACION TERMOMECÁNICA (provisión y colocación)</t>
  </si>
  <si>
    <t>Diseño documentación ejecutiva termomecánica</t>
  </si>
  <si>
    <t>Aire acondicionado tipo SPLIT inverter silence 4500FR.</t>
  </si>
  <si>
    <t>13.03</t>
  </si>
  <si>
    <t>Aire acondicionado tipo CASETTE inverter 4500FR.</t>
  </si>
  <si>
    <t>13.04</t>
  </si>
  <si>
    <t>Aire acondicionado tipo CASETTE inverter 6000FR.</t>
  </si>
  <si>
    <t>13.05</t>
  </si>
  <si>
    <t>Aire acondicionado tipo WESTRIC 620 (a confirmar) apto secuenciador</t>
  </si>
  <si>
    <t>13.06</t>
  </si>
  <si>
    <t>Aire acondicionado tipo WESTRIC 003 (a confirmar) apto secuenciador</t>
  </si>
  <si>
    <t>13.07</t>
  </si>
  <si>
    <t>Secuenciador tipo S.W.</t>
  </si>
  <si>
    <t>13.08</t>
  </si>
  <si>
    <t xml:space="preserve">Sistema de aire central VRV edificio ACC, unidad exterior y unidades interiores/CASSETTE/MURAL (máx. 10 por sistema) </t>
  </si>
  <si>
    <t>13.09</t>
  </si>
  <si>
    <t xml:space="preserve">Sistema de aire central VRV edificio Planta Trasmisora, unidad exterior y unidades interiores/CASSETTE/MURAL (máx. 10 por sistema) </t>
  </si>
  <si>
    <t>13.10</t>
  </si>
  <si>
    <t xml:space="preserve">Sistema de aire central VRV edificioTWR, unidad exterior y unidades interiores/CASSETTE/MURAL (máx. 10 por sistema) </t>
  </si>
  <si>
    <t>13.11</t>
  </si>
  <si>
    <t>Radiadores electricos individuales</t>
  </si>
  <si>
    <t>SISTEMAS DE OSCURECIMIENTO (provisión y colocación)</t>
  </si>
  <si>
    <t>Cortina Roller sunscreen blanca 1,30m x 1,20</t>
  </si>
  <si>
    <t>Cortina Roller doble sunscreen + blackout blanca 1,30m x 1,20</t>
  </si>
  <si>
    <t>14.03</t>
  </si>
  <si>
    <t>Cortina Roller sunscreen blanca 1,25m x 1,20</t>
  </si>
  <si>
    <t>14.04</t>
  </si>
  <si>
    <t>Cortina Roller sunscreen blanca 1,05m x 1,20</t>
  </si>
  <si>
    <t>14.05</t>
  </si>
  <si>
    <t>Cortina Roller sunscreen blanca 1,25m x 1,50</t>
  </si>
  <si>
    <t>14.06</t>
  </si>
  <si>
    <t>Cortina Roller sunscreen blanca 1,40m x 1,50</t>
  </si>
  <si>
    <t>14.07</t>
  </si>
  <si>
    <t>Cortina Roller doble sunscreen + blackout blanca 1,35m x 1,50</t>
  </si>
  <si>
    <t>14.08</t>
  </si>
  <si>
    <t>Cortina Roller sunscreen blanca 1,30m x 1,50</t>
  </si>
  <si>
    <t>14.09</t>
  </si>
  <si>
    <t>Cortina Roller sunscreen blanca 2,10m x 1,50</t>
  </si>
  <si>
    <t>14.10</t>
  </si>
  <si>
    <t>Cortina Roller sunscreen blanca 1,80m x 1,20</t>
  </si>
  <si>
    <t>14.11</t>
  </si>
  <si>
    <t>Cortina Roller sunscreen blanca 1,65m x 1,20</t>
  </si>
  <si>
    <t>14.12</t>
  </si>
  <si>
    <t>Cortina Roller sunscreen blanca 1,45m x 1,65</t>
  </si>
  <si>
    <t>14.13</t>
  </si>
  <si>
    <t>Cortina Roller sunscreen blanca 1,50m x 1,20</t>
  </si>
  <si>
    <t>MESADAS (provisión y colocación)</t>
  </si>
  <si>
    <t>Mesada de granito gris mara e=2,5 incluye trasforo</t>
  </si>
  <si>
    <t>EQUIPAMIENTO</t>
  </si>
  <si>
    <t>16.01</t>
  </si>
  <si>
    <t>Mobiliario a medida según detalle office M01</t>
  </si>
  <si>
    <t>16.02</t>
  </si>
  <si>
    <t>Mobiliario a medida según detalle office M03</t>
  </si>
  <si>
    <t>16.03</t>
  </si>
  <si>
    <t>Mobiliario a medida según detalle office M04</t>
  </si>
  <si>
    <t>16.04</t>
  </si>
  <si>
    <t>Mobiliario a medida según detalle office M05</t>
  </si>
  <si>
    <t>16.05</t>
  </si>
  <si>
    <t>Mobiliario a medida según detalle office M06</t>
  </si>
  <si>
    <t>16.06</t>
  </si>
  <si>
    <t xml:space="preserve">Mobiliario a medida según detalle office M07 </t>
  </si>
  <si>
    <t>16.07</t>
  </si>
  <si>
    <t>Mobiliario a medida según detalle office M08</t>
  </si>
  <si>
    <t>16.08</t>
  </si>
  <si>
    <t>Mobiliario a medida según detalle office M09</t>
  </si>
  <si>
    <t>16.09</t>
  </si>
  <si>
    <t>Mobiliario a medida según detalle office M10</t>
  </si>
  <si>
    <t>16.10</t>
  </si>
  <si>
    <t>Silla gerencial SGE</t>
  </si>
  <si>
    <t>16.11</t>
  </si>
  <si>
    <t>Silla operativa SOP</t>
  </si>
  <si>
    <t>16.12</t>
  </si>
  <si>
    <t>Silla de uso general SUG</t>
  </si>
  <si>
    <t>16.13</t>
  </si>
  <si>
    <t>Silla Pupitre SPU</t>
  </si>
  <si>
    <t>16.14</t>
  </si>
  <si>
    <t>Sillon de un cuerpo SI1</t>
  </si>
  <si>
    <t>16.15</t>
  </si>
  <si>
    <t>Sillon de dos cuerpos SI2</t>
  </si>
  <si>
    <t>16.16</t>
  </si>
  <si>
    <t>Sillon de dos cuerpos SI3</t>
  </si>
  <si>
    <t>16.17</t>
  </si>
  <si>
    <t>Mesa de comedor MDC</t>
  </si>
  <si>
    <t>16.18</t>
  </si>
  <si>
    <t>Mesa ratona MRA</t>
  </si>
  <si>
    <t>16.19</t>
  </si>
  <si>
    <t>Escritorio en L EEL</t>
  </si>
  <si>
    <t>16.20</t>
  </si>
  <si>
    <t>Escritorio simple  ESI</t>
  </si>
  <si>
    <t>16.21</t>
  </si>
  <si>
    <t>Locker metalico LOC</t>
  </si>
  <si>
    <t>16.22</t>
  </si>
  <si>
    <t>Biblioteca baja BBA</t>
  </si>
  <si>
    <t>16.23</t>
  </si>
  <si>
    <t>Banco de trabajo alto BTA</t>
  </si>
  <si>
    <t>16.24</t>
  </si>
  <si>
    <t>Pizarra PIZ</t>
  </si>
  <si>
    <t>16.25</t>
  </si>
  <si>
    <t>Mueble de guardado alto MGA</t>
  </si>
  <si>
    <t>16.26</t>
  </si>
  <si>
    <t>Estanteria metalica EME</t>
  </si>
  <si>
    <t>16.27</t>
  </si>
  <si>
    <t>Archivero ARC</t>
  </si>
  <si>
    <t>16.28</t>
  </si>
  <si>
    <t>Mesa de reuniones MDR</t>
  </si>
  <si>
    <t>16.29</t>
  </si>
  <si>
    <t>Taburete TAB</t>
  </si>
  <si>
    <t>16.30</t>
  </si>
  <si>
    <t>Heladera de bajo consumo 260 lts</t>
  </si>
  <si>
    <t>16.31</t>
  </si>
  <si>
    <t>Microondas</t>
  </si>
  <si>
    <t>16.32</t>
  </si>
  <si>
    <t>Cafetera</t>
  </si>
  <si>
    <t>16.33</t>
  </si>
  <si>
    <t>Pava electrica</t>
  </si>
  <si>
    <t>16.34</t>
  </si>
  <si>
    <t>Dispenser agua</t>
  </si>
  <si>
    <t>16.35</t>
  </si>
  <si>
    <t>Horno y Freidora De Aire tipo Gadnic 19 Litros</t>
  </si>
  <si>
    <t>16.36</t>
  </si>
  <si>
    <t>Televisor 65"</t>
  </si>
  <si>
    <t>ESPEJOS (provisión y colocación)</t>
  </si>
  <si>
    <t>17.01</t>
  </si>
  <si>
    <t>Espejo de 6 mm con borde pulido y canto a la vista</t>
  </si>
  <si>
    <t>INCENDIO (provisión e instalación)</t>
  </si>
  <si>
    <t>18.01</t>
  </si>
  <si>
    <t>Proyecto y provisión de documentación ejecutiva detección de incendio, planos de obra, ingeniería de detalle.</t>
  </si>
  <si>
    <t>18.02</t>
  </si>
  <si>
    <t>Canalización bocas detección incendio</t>
  </si>
  <si>
    <t>18.03</t>
  </si>
  <si>
    <t>Cableado bocas detección incendio</t>
  </si>
  <si>
    <t>18.04</t>
  </si>
  <si>
    <t>Detector de humo</t>
  </si>
  <si>
    <t>18.05</t>
  </si>
  <si>
    <t>Sirena y flash</t>
  </si>
  <si>
    <t>18.06</t>
  </si>
  <si>
    <t>Pulsador alarma</t>
  </si>
  <si>
    <t>18.07</t>
  </si>
  <si>
    <t>Central de alarma</t>
  </si>
  <si>
    <t>18.08</t>
  </si>
  <si>
    <t>Sistema detección de incendio</t>
  </si>
  <si>
    <t>19.01</t>
  </si>
  <si>
    <t>19.02</t>
  </si>
  <si>
    <t>20.01</t>
  </si>
  <si>
    <t>INCIDENCIA DEL COSTO DE LOS COMPONENTES EN EL COSTO DIRECTO DE OBRA</t>
  </si>
  <si>
    <t>Componentes</t>
  </si>
  <si>
    <t>Factor A</t>
  </si>
  <si>
    <t>Indice de valor a considerar</t>
  </si>
  <si>
    <t>FM</t>
  </si>
  <si>
    <t xml:space="preserve">Materiales </t>
  </si>
  <si>
    <t>Según Fórmula Tabla 1</t>
  </si>
  <si>
    <t>MO</t>
  </si>
  <si>
    <t>Mano de Obra</t>
  </si>
  <si>
    <t>"Anexo INDEC " ICC- Art.15 a) - Capítulo Mano de obra</t>
  </si>
  <si>
    <t>FME</t>
  </si>
  <si>
    <t xml:space="preserve">Equipos y Máquinas </t>
  </si>
  <si>
    <t>T - 1</t>
  </si>
  <si>
    <t>COEFICIENTES DE PONDERACION DE LOS MATERIALES</t>
  </si>
  <si>
    <t>Materiales</t>
  </si>
  <si>
    <t>Factor B</t>
  </si>
  <si>
    <t>Fuente de Indice</t>
  </si>
  <si>
    <t>M1</t>
  </si>
  <si>
    <t>Instalación Eléctrica</t>
  </si>
  <si>
    <t>"Anexo INDEC " ICC-  Art.15 g) -Ítem Artefactos de iluminación y cableado</t>
  </si>
  <si>
    <t>M2</t>
  </si>
  <si>
    <t>Instalación Termomecánicas</t>
  </si>
  <si>
    <t>"Anexo INDEC " IPIB-  Art.15 i) -Ítem Motores eléctricos y equipos de aire acondicionado</t>
  </si>
  <si>
    <t>M3</t>
  </si>
  <si>
    <t>Demolición y Retiros</t>
  </si>
  <si>
    <t>"Anexo INDEC " Servicios  - Cod .74110-11  -  Ítem Contenedor tipo volquete</t>
  </si>
  <si>
    <t>M4</t>
  </si>
  <si>
    <t>Albañilería</t>
  </si>
  <si>
    <t>"Anexo INDEC " ICC- Art.15 b) - Ítem albañilería</t>
  </si>
  <si>
    <t>M5</t>
  </si>
  <si>
    <t>Estructura de H°A°</t>
  </si>
  <si>
    <t xml:space="preserve">"Anexo INDEC "  ICC- Art. 15 Inciso s)  Ítem Hormigón           </t>
  </si>
  <si>
    <t>M6</t>
  </si>
  <si>
    <t>Construccion en seco</t>
  </si>
  <si>
    <t>"Anexo INDEC " ICC- Cod. 37410-11 - Item Yeso blanco</t>
  </si>
  <si>
    <t>M7</t>
  </si>
  <si>
    <t>Carpinterias</t>
  </si>
  <si>
    <t>"Anexo INDEC " ICC- Art.15 d) - Ítem Carpinterías</t>
  </si>
  <si>
    <t>M8</t>
  </si>
  <si>
    <t>Pintura</t>
  </si>
  <si>
    <t>"Anexo INDEC " ICC  - Cod .35110-31  -  Ítem Pintura al látex para interiores</t>
  </si>
  <si>
    <t>T -2</t>
  </si>
  <si>
    <t>COEFICIENTES DE PONDERACION DE EQUIPOS Y MAQUINAS</t>
  </si>
  <si>
    <t>AE</t>
  </si>
  <si>
    <t>Amortización de equipos</t>
  </si>
  <si>
    <t xml:space="preserve">Anexo INDEC " IPM- Cuadro 1- Importados - Indices Equipos -Amortización de equipos - </t>
  </si>
  <si>
    <t>CAE</t>
  </si>
  <si>
    <t>Coeficiente Amortización</t>
  </si>
  <si>
    <t>Se adopta 0,7</t>
  </si>
  <si>
    <t>CRR</t>
  </si>
  <si>
    <t>Coeficiente Rep. y Rep.CRR</t>
  </si>
  <si>
    <t>Se adopta 0,3</t>
  </si>
  <si>
    <t xml:space="preserve">  </t>
  </si>
  <si>
    <t>ITEM:</t>
  </si>
  <si>
    <t>UNIDAD DE MEDIDA (UdM)</t>
  </si>
  <si>
    <t>DESCRIPCION:</t>
  </si>
  <si>
    <t>CODIGO</t>
  </si>
  <si>
    <t>INSUMO</t>
  </si>
  <si>
    <t>UNIDAD DE MEDIDA</t>
  </si>
  <si>
    <t>CANTIDAD</t>
  </si>
  <si>
    <t xml:space="preserve">RENDIMIENTO </t>
  </si>
  <si>
    <t>COSTO UNITARIO</t>
  </si>
  <si>
    <t>COSTO PARCIAL</t>
  </si>
  <si>
    <t>COSTO TOTAL</t>
  </si>
  <si>
    <t>MATERIALES</t>
  </si>
  <si>
    <t>U.Mat/UdM</t>
  </si>
  <si>
    <t>$/u</t>
  </si>
  <si>
    <t>Sub total</t>
  </si>
  <si>
    <t>MANO DE OBRA</t>
  </si>
  <si>
    <t>Jornales/Día</t>
  </si>
  <si>
    <t>Jornales/UdM</t>
  </si>
  <si>
    <t xml:space="preserve">$/Día </t>
  </si>
  <si>
    <t xml:space="preserve"> EQUIPOS</t>
  </si>
  <si>
    <t>Equipo/Mes</t>
  </si>
  <si>
    <t>Horas/UdM</t>
  </si>
  <si>
    <t>$/Hora</t>
  </si>
  <si>
    <t>COSTO DIRECTO</t>
  </si>
  <si>
    <t>CR</t>
  </si>
  <si>
    <t>PRECIO TOTAL</t>
  </si>
  <si>
    <t>CALCULO COEFICIENTE RESUMEN (CR)</t>
  </si>
  <si>
    <t>GG</t>
  </si>
  <si>
    <t>g.g</t>
  </si>
  <si>
    <t>GG= A x %gg</t>
  </si>
  <si>
    <t>B= A + GG</t>
  </si>
  <si>
    <t>CF</t>
  </si>
  <si>
    <t xml:space="preserve">c.f </t>
  </si>
  <si>
    <t>CF= B x %cf</t>
  </si>
  <si>
    <t>BE</t>
  </si>
  <si>
    <t>be</t>
  </si>
  <si>
    <t>BE= B x be</t>
  </si>
  <si>
    <t>C= B+CF+BE</t>
  </si>
  <si>
    <t>IMP</t>
  </si>
  <si>
    <t>i</t>
  </si>
  <si>
    <t>IMP= C * i</t>
  </si>
  <si>
    <t>PRESUPUESTO</t>
  </si>
  <si>
    <t>D= C + IMP</t>
  </si>
  <si>
    <t>D/A</t>
  </si>
  <si>
    <t>consultar con guille</t>
  </si>
  <si>
    <t>CORRIENTES DÉBILES</t>
  </si>
  <si>
    <t>Hablar con CNS??</t>
  </si>
  <si>
    <t>Sistema de Acondicionador de aire central con recambio de aire (ACC y Circ. ppal)</t>
  </si>
  <si>
    <t>averiguo como se calcula para cotizacion / a chequear lo que puse nunca inventé tanto en mi vida</t>
  </si>
  <si>
    <t>SISTEMAS DE OSCURECIMIENTO</t>
  </si>
  <si>
    <t>Falta definir medidas</t>
  </si>
  <si>
    <t>hablar con guille?</t>
  </si>
  <si>
    <t>a chequear precios pq no puedo abrir mi autocad por falta de 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</si>
</sst>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$&quot;\ * #,##0.00_-;\-&quot;$&quot;\ * #,##0.00_-;_-&quot;$&quot;\ * &quot;-&quot;??_-;_-@_-"/>
    <numFmt numFmtId="165" formatCode="_ &quot;$&quot;\ * #,##0.00_ ;_ &quot;$&quot;\ * \-#,##0.00_ ;_ &quot;$&quot;\ * &quot;-&quot;??_ ;_ @_ "/>
    <numFmt numFmtId="166" formatCode="0.0"/>
    <numFmt numFmtId="167" formatCode="&quot;$&quot;\ #,##0.00"/>
    <numFmt numFmtId="168" formatCode="0.000"/>
    <numFmt numFmtId="169" formatCode="[$$-409]#,##0.00_ ;\-[$$-409]#,##0.00\ "/>
    <numFmt numFmtId="170" formatCode="#,##0.000"/>
    <numFmt numFmtId="171" formatCode="#,##0.00000"/>
  </numFmts>
  <fonts count="25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i/>
      <sz val="10"/>
      <name val="Arial"/>
      <family val="2"/>
    </font>
    <font>
      <b/>
      <sz val="10"/>
      <name val="Arial"/>
      <family val="2"/>
    </font>
    <font>
      <b/>
      <sz val="10"/>
      <color theme="0" tint="-0.34998626667073579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b/>
      <i/>
      <sz val="10"/>
      <name val="Arial"/>
      <family val="2"/>
    </font>
    <font>
      <b/>
      <i/>
      <sz val="10"/>
      <color rgb="FF00B05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0"/>
      <name val="Arial"/>
      <family val="2"/>
    </font>
    <font>
      <u/>
      <sz val="7.5"/>
      <color indexed="12"/>
      <name val="Arial"/>
      <family val="2"/>
    </font>
    <font>
      <sz val="8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9999FF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8CCE4"/>
        <bgColor rgb="FF00000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" fillId="0" borderId="0"/>
    <xf numFmtId="0" fontId="10" fillId="0" borderId="0"/>
    <xf numFmtId="164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8" fillId="0" borderId="0"/>
    <xf numFmtId="0" fontId="1" fillId="0" borderId="0"/>
    <xf numFmtId="16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</cellStyleXfs>
  <cellXfs count="406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>
      <alignment horizontal="left" vertical="center" wrapText="1"/>
    </xf>
    <xf numFmtId="0" fontId="1" fillId="0" borderId="0" xfId="1" applyAlignment="1">
      <alignment horizontal="center"/>
    </xf>
    <xf numFmtId="0" fontId="1" fillId="0" borderId="0" xfId="1"/>
    <xf numFmtId="0" fontId="1" fillId="0" borderId="0" xfId="1" applyAlignment="1">
      <alignment horizontal="left" vertical="center"/>
    </xf>
    <xf numFmtId="0" fontId="4" fillId="0" borderId="12" xfId="1" applyFont="1" applyBorder="1" applyAlignment="1">
      <alignment horizontal="center" vertical="center" shrinkToFit="1"/>
    </xf>
    <xf numFmtId="2" fontId="4" fillId="0" borderId="12" xfId="1" applyNumberFormat="1" applyFont="1" applyBorder="1" applyAlignment="1">
      <alignment horizontal="center" vertical="center" wrapText="1" shrinkToFit="1"/>
    </xf>
    <xf numFmtId="0" fontId="4" fillId="0" borderId="12" xfId="1" applyFont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3" fillId="3" borderId="5" xfId="5" applyFont="1" applyFill="1" applyBorder="1" applyAlignment="1">
      <alignment horizontal="center" vertical="center" wrapText="1"/>
    </xf>
    <xf numFmtId="0" fontId="3" fillId="3" borderId="1" xfId="5" applyFont="1" applyFill="1" applyBorder="1" applyAlignment="1">
      <alignment vertical="center" wrapText="1"/>
    </xf>
    <xf numFmtId="0" fontId="3" fillId="3" borderId="1" xfId="5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vertical="center" wrapText="1"/>
    </xf>
    <xf numFmtId="0" fontId="4" fillId="4" borderId="10" xfId="1" applyFont="1" applyFill="1" applyBorder="1" applyAlignment="1">
      <alignment vertical="center" wrapText="1"/>
    </xf>
    <xf numFmtId="2" fontId="4" fillId="4" borderId="10" xfId="1" applyNumberFormat="1" applyFont="1" applyFill="1" applyBorder="1" applyAlignment="1">
      <alignment vertical="center" wrapText="1"/>
    </xf>
    <xf numFmtId="165" fontId="4" fillId="4" borderId="12" xfId="1" applyNumberFormat="1" applyFont="1" applyFill="1" applyBorder="1" applyAlignment="1">
      <alignment horizontal="center" vertical="center"/>
    </xf>
    <xf numFmtId="10" fontId="4" fillId="4" borderId="12" xfId="1" applyNumberFormat="1" applyFont="1" applyFill="1" applyBorder="1" applyAlignment="1">
      <alignment horizontal="center" vertical="center"/>
    </xf>
    <xf numFmtId="0" fontId="1" fillId="0" borderId="16" xfId="1" applyBorder="1" applyAlignment="1">
      <alignment horizontal="center" vertical="center" wrapText="1"/>
    </xf>
    <xf numFmtId="0" fontId="1" fillId="0" borderId="16" xfId="1" applyBorder="1" applyAlignment="1">
      <alignment horizontal="left" vertical="center" wrapText="1"/>
    </xf>
    <xf numFmtId="0" fontId="1" fillId="0" borderId="16" xfId="6" applyFont="1" applyBorder="1" applyAlignment="1">
      <alignment horizontal="center" vertical="center" wrapText="1"/>
    </xf>
    <xf numFmtId="2" fontId="1" fillId="0" borderId="16" xfId="1" applyNumberFormat="1" applyBorder="1" applyAlignment="1">
      <alignment horizontal="center" vertical="center"/>
    </xf>
    <xf numFmtId="165" fontId="1" fillId="5" borderId="16" xfId="1" applyNumberFormat="1" applyFill="1" applyBorder="1" applyAlignment="1">
      <alignment horizontal="center" vertical="center" wrapText="1"/>
    </xf>
    <xf numFmtId="165" fontId="1" fillId="0" borderId="16" xfId="1" applyNumberFormat="1" applyBorder="1" applyAlignment="1">
      <alignment horizontal="center" vertical="center" wrapText="1"/>
    </xf>
    <xf numFmtId="10" fontId="1" fillId="0" borderId="16" xfId="1" applyNumberFormat="1" applyBorder="1" applyAlignment="1">
      <alignment horizontal="center" vertical="center" wrapText="1"/>
    </xf>
    <xf numFmtId="0" fontId="1" fillId="2" borderId="16" xfId="1" applyFill="1" applyBorder="1" applyAlignment="1">
      <alignment horizontal="left" vertical="center" wrapText="1"/>
    </xf>
    <xf numFmtId="0" fontId="4" fillId="6" borderId="13" xfId="1" applyFont="1" applyFill="1" applyBorder="1" applyAlignment="1">
      <alignment horizontal="center" vertical="center" wrapText="1"/>
    </xf>
    <xf numFmtId="0" fontId="4" fillId="6" borderId="14" xfId="1" applyFont="1" applyFill="1" applyBorder="1" applyAlignment="1">
      <alignment vertical="center" wrapText="1"/>
    </xf>
    <xf numFmtId="0" fontId="4" fillId="6" borderId="14" xfId="1" applyFont="1" applyFill="1" applyBorder="1" applyAlignment="1">
      <alignment vertical="center"/>
    </xf>
    <xf numFmtId="2" fontId="4" fillId="6" borderId="14" xfId="1" applyNumberFormat="1" applyFont="1" applyFill="1" applyBorder="1" applyAlignment="1">
      <alignment vertical="center"/>
    </xf>
    <xf numFmtId="0" fontId="4" fillId="6" borderId="14" xfId="1" applyFont="1" applyFill="1" applyBorder="1" applyAlignment="1" applyProtection="1">
      <alignment vertical="center"/>
      <protection locked="0"/>
    </xf>
    <xf numFmtId="165" fontId="4" fillId="6" borderId="14" xfId="1" applyNumberFormat="1" applyFont="1" applyFill="1" applyBorder="1" applyAlignment="1">
      <alignment horizontal="center" vertical="center"/>
    </xf>
    <xf numFmtId="0" fontId="1" fillId="2" borderId="16" xfId="1" applyFill="1" applyBorder="1" applyAlignment="1">
      <alignment horizontal="center" vertical="center" wrapText="1"/>
    </xf>
    <xf numFmtId="2" fontId="1" fillId="2" borderId="16" xfId="1" applyNumberFormat="1" applyFill="1" applyBorder="1" applyAlignment="1">
      <alignment horizontal="center" vertical="center"/>
    </xf>
    <xf numFmtId="165" fontId="1" fillId="2" borderId="16" xfId="1" applyNumberFormat="1" applyFill="1" applyBorder="1" applyAlignment="1">
      <alignment horizontal="center" vertical="center" wrapText="1"/>
    </xf>
    <xf numFmtId="10" fontId="1" fillId="2" borderId="16" xfId="1" applyNumberFormat="1" applyFill="1" applyBorder="1" applyAlignment="1">
      <alignment horizontal="center" vertical="center" wrapText="1"/>
    </xf>
    <xf numFmtId="0" fontId="1" fillId="2" borderId="18" xfId="1" applyFill="1" applyBorder="1" applyAlignment="1">
      <alignment horizontal="center" vertical="center" wrapText="1"/>
    </xf>
    <xf numFmtId="0" fontId="1" fillId="2" borderId="18" xfId="1" applyFill="1" applyBorder="1" applyAlignment="1">
      <alignment horizontal="left" vertical="center" wrapText="1"/>
    </xf>
    <xf numFmtId="2" fontId="1" fillId="2" borderId="18" xfId="1" applyNumberFormat="1" applyFill="1" applyBorder="1" applyAlignment="1">
      <alignment horizontal="center" vertical="center"/>
    </xf>
    <xf numFmtId="165" fontId="1" fillId="0" borderId="18" xfId="1" applyNumberFormat="1" applyBorder="1" applyAlignment="1">
      <alignment horizontal="center" vertical="center" wrapText="1"/>
    </xf>
    <xf numFmtId="10" fontId="1" fillId="2" borderId="18" xfId="1" applyNumberFormat="1" applyFill="1" applyBorder="1" applyAlignment="1">
      <alignment horizontal="center" vertical="center" wrapText="1"/>
    </xf>
    <xf numFmtId="2" fontId="1" fillId="2" borderId="13" xfId="1" applyNumberFormat="1" applyFill="1" applyBorder="1" applyAlignment="1">
      <alignment horizontal="center" vertical="center"/>
    </xf>
    <xf numFmtId="0" fontId="1" fillId="0" borderId="19" xfId="1" applyBorder="1" applyAlignment="1">
      <alignment horizontal="center" vertical="center" wrapText="1"/>
    </xf>
    <xf numFmtId="0" fontId="1" fillId="2" borderId="20" xfId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horizontal="left" vertical="center" wrapText="1"/>
    </xf>
    <xf numFmtId="0" fontId="4" fillId="4" borderId="10" xfId="1" applyFont="1" applyFill="1" applyBorder="1" applyAlignment="1">
      <alignment horizontal="center" vertical="center"/>
    </xf>
    <xf numFmtId="2" fontId="1" fillId="4" borderId="10" xfId="1" applyNumberFormat="1" applyFill="1" applyBorder="1" applyAlignment="1">
      <alignment horizontal="center" vertical="center" wrapText="1"/>
    </xf>
    <xf numFmtId="0" fontId="4" fillId="4" borderId="10" xfId="1" applyFont="1" applyFill="1" applyBorder="1" applyAlignment="1">
      <alignment horizontal="left" vertical="center"/>
    </xf>
    <xf numFmtId="0" fontId="4" fillId="4" borderId="9" xfId="1" applyFont="1" applyFill="1" applyBorder="1" applyAlignment="1">
      <alignment horizontal="left" vertical="center"/>
    </xf>
    <xf numFmtId="49" fontId="1" fillId="2" borderId="0" xfId="1" applyNumberFormat="1" applyFill="1" applyAlignment="1">
      <alignment horizontal="center" vertical="center"/>
    </xf>
    <xf numFmtId="49" fontId="1" fillId="2" borderId="1" xfId="1" applyNumberFormat="1" applyFill="1" applyBorder="1" applyAlignment="1">
      <alignment horizontal="left" vertical="center" wrapText="1"/>
    </xf>
    <xf numFmtId="49" fontId="1" fillId="2" borderId="1" xfId="1" applyNumberFormat="1" applyFill="1" applyBorder="1" applyAlignment="1">
      <alignment horizontal="center" vertical="center"/>
    </xf>
    <xf numFmtId="49" fontId="1" fillId="2" borderId="1" xfId="1" applyNumberFormat="1" applyFill="1" applyBorder="1" applyAlignment="1">
      <alignment horizontal="left" vertical="center"/>
    </xf>
    <xf numFmtId="49" fontId="1" fillId="2" borderId="0" xfId="1" applyNumberFormat="1" applyFill="1" applyAlignment="1">
      <alignment horizontal="left" vertical="center"/>
    </xf>
    <xf numFmtId="49" fontId="4" fillId="2" borderId="0" xfId="1" applyNumberFormat="1" applyFont="1" applyFill="1" applyAlignment="1">
      <alignment horizontal="right" vertical="center"/>
    </xf>
    <xf numFmtId="0" fontId="4" fillId="3" borderId="21" xfId="1" applyFont="1" applyFill="1" applyBorder="1" applyAlignment="1">
      <alignment horizontal="left" vertical="center" wrapText="1"/>
    </xf>
    <xf numFmtId="0" fontId="1" fillId="3" borderId="22" xfId="1" applyFill="1" applyBorder="1" applyAlignment="1">
      <alignment horizontal="center" vertical="center"/>
    </xf>
    <xf numFmtId="0" fontId="1" fillId="3" borderId="22" xfId="1" applyFill="1" applyBorder="1" applyAlignment="1">
      <alignment horizontal="left" vertical="center"/>
    </xf>
    <xf numFmtId="164" fontId="4" fillId="0" borderId="23" xfId="2" applyFont="1" applyBorder="1" applyAlignment="1" applyProtection="1">
      <alignment horizontal="center" vertical="center"/>
    </xf>
    <xf numFmtId="49" fontId="1" fillId="0" borderId="0" xfId="1" applyNumberFormat="1" applyAlignment="1">
      <alignment horizontal="center" vertical="center"/>
    </xf>
    <xf numFmtId="0" fontId="1" fillId="0" borderId="24" xfId="1" applyBorder="1" applyAlignment="1">
      <alignment horizontal="left" vertical="center" wrapText="1"/>
    </xf>
    <xf numFmtId="0" fontId="4" fillId="0" borderId="25" xfId="1" applyFont="1" applyBorder="1" applyAlignment="1">
      <alignment horizontal="center" vertical="center"/>
    </xf>
    <xf numFmtId="166" fontId="4" fillId="5" borderId="25" xfId="1" applyNumberFormat="1" applyFont="1" applyFill="1" applyBorder="1" applyAlignment="1" applyProtection="1">
      <alignment horizontal="center" vertical="center"/>
      <protection locked="0"/>
    </xf>
    <xf numFmtId="0" fontId="1" fillId="0" borderId="25" xfId="1" applyBorder="1" applyAlignment="1">
      <alignment horizontal="center" vertical="center"/>
    </xf>
    <xf numFmtId="164" fontId="1" fillId="0" borderId="23" xfId="2" applyFont="1" applyBorder="1" applyAlignment="1" applyProtection="1">
      <alignment horizontal="center" vertical="center"/>
    </xf>
    <xf numFmtId="166" fontId="1" fillId="3" borderId="22" xfId="1" applyNumberFormat="1" applyFill="1" applyBorder="1" applyAlignment="1">
      <alignment horizontal="center" vertical="center"/>
    </xf>
    <xf numFmtId="0" fontId="1" fillId="2" borderId="26" xfId="1" applyFill="1" applyBorder="1" applyAlignment="1">
      <alignment horizontal="left" vertical="center" wrapText="1"/>
    </xf>
    <xf numFmtId="0" fontId="4" fillId="2" borderId="27" xfId="1" applyFont="1" applyFill="1" applyBorder="1" applyAlignment="1">
      <alignment horizontal="center" vertical="center"/>
    </xf>
    <xf numFmtId="166" fontId="4" fillId="5" borderId="27" xfId="1" applyNumberFormat="1" applyFont="1" applyFill="1" applyBorder="1" applyAlignment="1" applyProtection="1">
      <alignment horizontal="center" vertical="center"/>
      <protection locked="0"/>
    </xf>
    <xf numFmtId="0" fontId="1" fillId="2" borderId="27" xfId="1" applyFill="1" applyBorder="1" applyAlignment="1">
      <alignment horizontal="center" vertical="center"/>
    </xf>
    <xf numFmtId="164" fontId="1" fillId="2" borderId="28" xfId="2" applyFont="1" applyFill="1" applyBorder="1" applyAlignment="1" applyProtection="1">
      <alignment horizontal="center" vertical="center"/>
    </xf>
    <xf numFmtId="0" fontId="1" fillId="2" borderId="29" xfId="1" applyFill="1" applyBorder="1" applyAlignment="1">
      <alignment horizontal="left" vertical="center" wrapText="1"/>
    </xf>
    <xf numFmtId="0" fontId="4" fillId="2" borderId="30" xfId="1" applyFont="1" applyFill="1" applyBorder="1" applyAlignment="1">
      <alignment horizontal="center" vertical="center"/>
    </xf>
    <xf numFmtId="166" fontId="4" fillId="5" borderId="30" xfId="1" applyNumberFormat="1" applyFont="1" applyFill="1" applyBorder="1" applyAlignment="1" applyProtection="1">
      <alignment horizontal="center" vertical="center"/>
      <protection locked="0"/>
    </xf>
    <xf numFmtId="0" fontId="1" fillId="2" borderId="30" xfId="1" applyFill="1" applyBorder="1" applyAlignment="1">
      <alignment horizontal="center" vertical="center"/>
    </xf>
    <xf numFmtId="164" fontId="1" fillId="2" borderId="31" xfId="2" applyFont="1" applyFill="1" applyBorder="1" applyAlignment="1" applyProtection="1">
      <alignment horizontal="center" vertical="center"/>
    </xf>
    <xf numFmtId="0" fontId="4" fillId="3" borderId="21" xfId="1" applyFont="1" applyFill="1" applyBorder="1" applyAlignment="1">
      <alignment vertical="center" wrapText="1"/>
    </xf>
    <xf numFmtId="0" fontId="4" fillId="3" borderId="22" xfId="1" applyFont="1" applyFill="1" applyBorder="1" applyAlignment="1">
      <alignment vertical="center"/>
    </xf>
    <xf numFmtId="166" fontId="4" fillId="3" borderId="2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right" vertical="center"/>
    </xf>
    <xf numFmtId="0" fontId="1" fillId="0" borderId="32" xfId="1" applyBorder="1" applyAlignment="1">
      <alignment horizontal="left" vertical="center" wrapText="1"/>
    </xf>
    <xf numFmtId="0" fontId="4" fillId="0" borderId="17" xfId="1" applyFont="1" applyBorder="1" applyAlignment="1">
      <alignment horizontal="center" vertical="center"/>
    </xf>
    <xf numFmtId="166" fontId="4" fillId="5" borderId="17" xfId="1" applyNumberFormat="1" applyFont="1" applyFill="1" applyBorder="1" applyAlignment="1" applyProtection="1">
      <alignment horizontal="center" vertical="center"/>
      <protection locked="0"/>
    </xf>
    <xf numFmtId="0" fontId="1" fillId="0" borderId="17" xfId="1" applyBorder="1" applyAlignment="1">
      <alignment horizontal="center" vertical="center"/>
    </xf>
    <xf numFmtId="0" fontId="1" fillId="0" borderId="0" xfId="1" quotePrefix="1" applyAlignment="1">
      <alignment horizontal="center" vertical="center" shrinkToFit="1"/>
    </xf>
    <xf numFmtId="164" fontId="4" fillId="4" borderId="23" xfId="2" applyFont="1" applyFill="1" applyBorder="1" applyAlignment="1" applyProtection="1">
      <alignment horizontal="center" vertical="center"/>
    </xf>
    <xf numFmtId="0" fontId="1" fillId="2" borderId="0" xfId="1" applyFill="1" applyAlignment="1">
      <alignment horizontal="center" vertical="center"/>
    </xf>
    <xf numFmtId="0" fontId="12" fillId="2" borderId="0" xfId="1" applyFont="1" applyFill="1" applyAlignment="1">
      <alignment horizontal="left" vertical="center" wrapText="1"/>
    </xf>
    <xf numFmtId="164" fontId="4" fillId="2" borderId="0" xfId="2" applyFont="1" applyFill="1" applyAlignment="1" applyProtection="1">
      <alignment horizontal="center" vertical="center"/>
    </xf>
    <xf numFmtId="0" fontId="4" fillId="3" borderId="8" xfId="1" applyFont="1" applyFill="1" applyBorder="1" applyAlignment="1">
      <alignment horizontal="left" vertical="center" wrapText="1"/>
    </xf>
    <xf numFmtId="0" fontId="1" fillId="3" borderId="10" xfId="1" applyFill="1" applyBorder="1" applyAlignment="1">
      <alignment horizontal="center" vertical="center"/>
    </xf>
    <xf numFmtId="0" fontId="1" fillId="3" borderId="10" xfId="1" applyFill="1" applyBorder="1" applyAlignment="1">
      <alignment horizontal="left" vertical="center"/>
    </xf>
    <xf numFmtId="0" fontId="1" fillId="3" borderId="9" xfId="1" applyFill="1" applyBorder="1" applyAlignment="1">
      <alignment horizontal="left" vertical="center"/>
    </xf>
    <xf numFmtId="0" fontId="4" fillId="4" borderId="12" xfId="2" applyNumberFormat="1" applyFont="1" applyFill="1" applyBorder="1" applyAlignment="1" applyProtection="1">
      <alignment horizontal="right" vertical="center"/>
    </xf>
    <xf numFmtId="0" fontId="1" fillId="2" borderId="0" xfId="1" applyFill="1" applyAlignment="1">
      <alignment horizontal="center" vertical="center" shrinkToFit="1"/>
    </xf>
    <xf numFmtId="49" fontId="1" fillId="2" borderId="3" xfId="1" applyNumberFormat="1" applyFill="1" applyBorder="1" applyAlignment="1">
      <alignment horizontal="left" vertical="center" wrapText="1"/>
    </xf>
    <xf numFmtId="49" fontId="1" fillId="2" borderId="3" xfId="1" applyNumberFormat="1" applyFill="1" applyBorder="1" applyAlignment="1">
      <alignment horizontal="center" vertical="center"/>
    </xf>
    <xf numFmtId="49" fontId="1" fillId="2" borderId="3" xfId="1" applyNumberFormat="1" applyFill="1" applyBorder="1" applyAlignment="1">
      <alignment horizontal="left" vertical="center"/>
    </xf>
    <xf numFmtId="0" fontId="4" fillId="3" borderId="8" xfId="1" applyFont="1" applyFill="1" applyBorder="1" applyAlignment="1">
      <alignment horizontal="left" vertical="center"/>
    </xf>
    <xf numFmtId="0" fontId="1" fillId="3" borderId="10" xfId="1" applyFill="1" applyBorder="1" applyAlignment="1">
      <alignment horizontal="left" vertical="center" wrapText="1"/>
    </xf>
    <xf numFmtId="165" fontId="4" fillId="0" borderId="12" xfId="1" applyNumberFormat="1" applyFont="1" applyBorder="1" applyAlignment="1">
      <alignment horizontal="center" vertical="center"/>
    </xf>
    <xf numFmtId="49" fontId="1" fillId="0" borderId="3" xfId="1" applyNumberFormat="1" applyBorder="1" applyAlignment="1">
      <alignment horizontal="left" vertical="center" wrapText="1"/>
    </xf>
    <xf numFmtId="49" fontId="1" fillId="0" borderId="3" xfId="1" applyNumberFormat="1" applyBorder="1" applyAlignment="1">
      <alignment horizontal="center" vertical="center"/>
    </xf>
    <xf numFmtId="49" fontId="1" fillId="0" borderId="3" xfId="1" applyNumberFormat="1" applyBorder="1" applyAlignment="1">
      <alignment horizontal="left" vertical="center"/>
    </xf>
    <xf numFmtId="0" fontId="4" fillId="4" borderId="2" xfId="1" applyFont="1" applyFill="1" applyBorder="1" applyAlignment="1">
      <alignment horizontal="left" vertical="center" wrapText="1"/>
    </xf>
    <xf numFmtId="0" fontId="1" fillId="4" borderId="3" xfId="1" applyFill="1" applyBorder="1" applyAlignment="1">
      <alignment horizontal="center" vertical="center"/>
    </xf>
    <xf numFmtId="0" fontId="1" fillId="4" borderId="3" xfId="1" applyFill="1" applyBorder="1" applyAlignment="1">
      <alignment horizontal="left" vertical="center"/>
    </xf>
    <xf numFmtId="165" fontId="1" fillId="4" borderId="7" xfId="1" applyNumberFormat="1" applyFill="1" applyBorder="1" applyAlignment="1">
      <alignment horizontal="center" vertical="center"/>
    </xf>
    <xf numFmtId="49" fontId="4" fillId="2" borderId="0" xfId="1" applyNumberFormat="1" applyFont="1" applyFill="1" applyAlignment="1">
      <alignment horizontal="center" vertical="center"/>
    </xf>
    <xf numFmtId="49" fontId="1" fillId="2" borderId="33" xfId="1" applyNumberFormat="1" applyFill="1" applyBorder="1" applyAlignment="1">
      <alignment horizontal="center" vertical="center" wrapText="1"/>
    </xf>
    <xf numFmtId="0" fontId="1" fillId="2" borderId="20" xfId="1" applyFill="1" applyBorder="1" applyAlignment="1">
      <alignment horizontal="left" vertical="center" wrapText="1"/>
    </xf>
    <xf numFmtId="165" fontId="1" fillId="5" borderId="20" xfId="1" applyNumberFormat="1" applyFill="1" applyBorder="1" applyAlignment="1" applyProtection="1">
      <alignment horizontal="center" vertical="center" wrapText="1"/>
      <protection locked="0"/>
    </xf>
    <xf numFmtId="165" fontId="1" fillId="2" borderId="20" xfId="1" applyNumberFormat="1" applyFill="1" applyBorder="1" applyAlignment="1">
      <alignment horizontal="center" vertical="center" wrapText="1"/>
    </xf>
    <xf numFmtId="0" fontId="1" fillId="2" borderId="28" xfId="1" applyFill="1" applyBorder="1" applyAlignment="1">
      <alignment horizontal="center" vertical="center" wrapText="1"/>
    </xf>
    <xf numFmtId="10" fontId="1" fillId="2" borderId="0" xfId="1" applyNumberFormat="1" applyFill="1" applyAlignment="1">
      <alignment horizontal="center" vertical="center" wrapText="1"/>
    </xf>
    <xf numFmtId="167" fontId="4" fillId="0" borderId="12" xfId="1" applyNumberFormat="1" applyFont="1" applyBorder="1" applyAlignment="1">
      <alignment horizontal="center" vertical="center"/>
    </xf>
    <xf numFmtId="49" fontId="1" fillId="2" borderId="0" xfId="1" applyNumberFormat="1" applyFill="1" applyAlignment="1">
      <alignment horizontal="left" vertical="center" wrapText="1"/>
    </xf>
    <xf numFmtId="0" fontId="4" fillId="2" borderId="13" xfId="1" applyFont="1" applyFill="1" applyBorder="1" applyAlignment="1">
      <alignment horizontal="center" vertical="center"/>
    </xf>
    <xf numFmtId="168" fontId="4" fillId="2" borderId="13" xfId="1" applyNumberFormat="1" applyFont="1" applyFill="1" applyBorder="1" applyAlignment="1">
      <alignment horizontal="center" vertical="center" shrinkToFit="1"/>
    </xf>
    <xf numFmtId="168" fontId="4" fillId="2" borderId="13" xfId="1" applyNumberFormat="1" applyFont="1" applyFill="1" applyBorder="1" applyAlignment="1">
      <alignment horizontal="center" vertical="center" wrapText="1"/>
    </xf>
    <xf numFmtId="1" fontId="1" fillId="2" borderId="13" xfId="1" applyNumberFormat="1" applyFill="1" applyBorder="1" applyAlignment="1">
      <alignment horizontal="center" vertical="center" wrapText="1"/>
    </xf>
    <xf numFmtId="165" fontId="1" fillId="2" borderId="13" xfId="1" applyNumberFormat="1" applyFill="1" applyBorder="1" applyAlignment="1">
      <alignment horizontal="center" vertical="center"/>
    </xf>
    <xf numFmtId="10" fontId="1" fillId="2" borderId="13" xfId="1" applyNumberFormat="1" applyFill="1" applyBorder="1" applyAlignment="1">
      <alignment horizontal="center" vertical="center"/>
    </xf>
    <xf numFmtId="0" fontId="4" fillId="2" borderId="37" xfId="8" applyNumberFormat="1" applyFont="1" applyFill="1" applyBorder="1" applyAlignment="1" applyProtection="1">
      <alignment horizontal="left" vertical="center" wrapText="1"/>
    </xf>
    <xf numFmtId="0" fontId="4" fillId="2" borderId="14" xfId="8" applyNumberFormat="1" applyFont="1" applyFill="1" applyBorder="1" applyAlignment="1" applyProtection="1">
      <alignment horizontal="left" vertical="center" wrapText="1"/>
    </xf>
    <xf numFmtId="0" fontId="4" fillId="2" borderId="15" xfId="8" applyNumberFormat="1" applyFont="1" applyFill="1" applyBorder="1" applyAlignment="1" applyProtection="1">
      <alignment horizontal="left" vertical="center" wrapText="1"/>
    </xf>
    <xf numFmtId="165" fontId="4" fillId="2" borderId="13" xfId="1" applyNumberFormat="1" applyFont="1" applyFill="1" applyBorder="1" applyAlignment="1">
      <alignment horizontal="center" vertical="center"/>
    </xf>
    <xf numFmtId="10" fontId="4" fillId="2" borderId="13" xfId="1" applyNumberFormat="1" applyFont="1" applyFill="1" applyBorder="1" applyAlignment="1">
      <alignment horizontal="center" vertical="center"/>
    </xf>
    <xf numFmtId="0" fontId="4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left" vertical="center"/>
    </xf>
    <xf numFmtId="10" fontId="4" fillId="2" borderId="0" xfId="1" applyNumberFormat="1" applyFont="1" applyFill="1" applyAlignment="1">
      <alignment horizontal="center" vertical="center"/>
    </xf>
    <xf numFmtId="165" fontId="1" fillId="2" borderId="40" xfId="1" applyNumberFormat="1" applyFill="1" applyBorder="1" applyAlignment="1">
      <alignment horizontal="center" vertical="center"/>
    </xf>
    <xf numFmtId="10" fontId="1" fillId="2" borderId="41" xfId="1" applyNumberFormat="1" applyFill="1" applyBorder="1" applyAlignment="1">
      <alignment horizontal="center" vertical="center"/>
    </xf>
    <xf numFmtId="49" fontId="1" fillId="2" borderId="8" xfId="1" applyNumberFormat="1" applyFill="1" applyBorder="1" applyAlignment="1">
      <alignment horizontal="center" vertical="center"/>
    </xf>
    <xf numFmtId="165" fontId="4" fillId="2" borderId="12" xfId="1" applyNumberFormat="1" applyFont="1" applyFill="1" applyBorder="1" applyAlignment="1">
      <alignment horizontal="center" vertical="center" wrapText="1"/>
    </xf>
    <xf numFmtId="10" fontId="4" fillId="2" borderId="12" xfId="1" applyNumberFormat="1" applyFont="1" applyFill="1" applyBorder="1" applyAlignment="1">
      <alignment horizontal="center" vertical="center" wrapText="1"/>
    </xf>
    <xf numFmtId="0" fontId="1" fillId="2" borderId="0" xfId="1" applyFill="1" applyAlignment="1">
      <alignment horizontal="left" vertical="center" wrapText="1"/>
    </xf>
    <xf numFmtId="0" fontId="1" fillId="2" borderId="28" xfId="1" applyFill="1" applyBorder="1" applyAlignment="1">
      <alignment horizontal="center" vertical="center"/>
    </xf>
    <xf numFmtId="2" fontId="4" fillId="6" borderId="42" xfId="1" applyNumberFormat="1" applyFont="1" applyFill="1" applyBorder="1" applyAlignment="1">
      <alignment vertical="center"/>
    </xf>
    <xf numFmtId="0" fontId="1" fillId="2" borderId="31" xfId="1" applyFill="1" applyBorder="1" applyAlignment="1">
      <alignment horizontal="center" vertical="center"/>
    </xf>
    <xf numFmtId="165" fontId="4" fillId="6" borderId="43" xfId="9" applyNumberFormat="1" applyFont="1" applyFill="1" applyBorder="1" applyAlignment="1" applyProtection="1">
      <alignment vertical="center"/>
    </xf>
    <xf numFmtId="0" fontId="11" fillId="2" borderId="0" xfId="1" applyFont="1" applyFill="1" applyAlignment="1">
      <alignment horizontal="center" vertical="center"/>
    </xf>
    <xf numFmtId="0" fontId="1" fillId="2" borderId="0" xfId="1" applyFill="1" applyAlignment="1">
      <alignment horizontal="left" vertical="center"/>
    </xf>
    <xf numFmtId="169" fontId="1" fillId="2" borderId="0" xfId="1" applyNumberFormat="1" applyFill="1" applyAlignment="1">
      <alignment horizontal="center" vertical="center"/>
    </xf>
    <xf numFmtId="0" fontId="4" fillId="0" borderId="5" xfId="1" applyFont="1" applyBorder="1" applyAlignment="1">
      <alignment vertical="center"/>
    </xf>
    <xf numFmtId="0" fontId="1" fillId="0" borderId="1" xfId="1" applyBorder="1" applyAlignment="1">
      <alignment vertical="center"/>
    </xf>
    <xf numFmtId="0" fontId="1" fillId="0" borderId="6" xfId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0" fontId="4" fillId="6" borderId="15" xfId="1" applyNumberFormat="1" applyFont="1" applyFill="1" applyBorder="1" applyAlignment="1">
      <alignment horizontal="center" vertical="center"/>
    </xf>
    <xf numFmtId="10" fontId="4" fillId="4" borderId="21" xfId="1" applyNumberFormat="1" applyFont="1" applyFill="1" applyBorder="1" applyAlignment="1">
      <alignment horizontal="center" vertical="center"/>
    </xf>
    <xf numFmtId="0" fontId="1" fillId="8" borderId="0" xfId="1" applyFill="1" applyAlignment="1">
      <alignment horizontal="left" vertical="center" wrapText="1"/>
    </xf>
    <xf numFmtId="2" fontId="1" fillId="2" borderId="20" xfId="1" applyNumberFormat="1" applyFill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/>
    </xf>
    <xf numFmtId="0" fontId="1" fillId="0" borderId="16" xfId="11" applyBorder="1" applyAlignment="1">
      <alignment vertical="center" wrapText="1"/>
    </xf>
    <xf numFmtId="0" fontId="1" fillId="0" borderId="27" xfId="1" applyBorder="1" applyAlignment="1">
      <alignment horizontal="center" vertical="center" wrapText="1"/>
    </xf>
    <xf numFmtId="0" fontId="1" fillId="0" borderId="27" xfId="1" applyBorder="1" applyAlignment="1">
      <alignment horizontal="left" vertical="center" wrapText="1"/>
    </xf>
    <xf numFmtId="2" fontId="4" fillId="0" borderId="27" xfId="1" applyNumberFormat="1" applyFont="1" applyBorder="1" applyAlignment="1">
      <alignment horizontal="center" vertical="center"/>
    </xf>
    <xf numFmtId="165" fontId="1" fillId="5" borderId="27" xfId="1" applyNumberFormat="1" applyFill="1" applyBorder="1" applyAlignment="1">
      <alignment horizontal="center" vertical="center" wrapText="1"/>
    </xf>
    <xf numFmtId="165" fontId="1" fillId="0" borderId="27" xfId="1" applyNumberFormat="1" applyBorder="1" applyAlignment="1">
      <alignment horizontal="center" vertical="center" wrapText="1"/>
    </xf>
    <xf numFmtId="10" fontId="1" fillId="0" borderId="27" xfId="1" applyNumberFormat="1" applyBorder="1" applyAlignment="1">
      <alignment horizontal="center" vertical="center" wrapText="1"/>
    </xf>
    <xf numFmtId="165" fontId="1" fillId="5" borderId="30" xfId="1" applyNumberFormat="1" applyFill="1" applyBorder="1" applyAlignment="1">
      <alignment horizontal="center" vertical="center" wrapText="1"/>
    </xf>
    <xf numFmtId="165" fontId="1" fillId="0" borderId="30" xfId="1" applyNumberFormat="1" applyBorder="1" applyAlignment="1">
      <alignment horizontal="center" vertical="center" wrapText="1"/>
    </xf>
    <xf numFmtId="10" fontId="1" fillId="0" borderId="30" xfId="1" applyNumberFormat="1" applyBorder="1" applyAlignment="1">
      <alignment horizontal="center" vertical="center" wrapText="1"/>
    </xf>
    <xf numFmtId="164" fontId="4" fillId="4" borderId="10" xfId="12" applyFont="1" applyFill="1" applyBorder="1" applyAlignment="1">
      <alignment vertical="center" wrapText="1"/>
    </xf>
    <xf numFmtId="0" fontId="0" fillId="0" borderId="49" xfId="0" applyBorder="1"/>
    <xf numFmtId="165" fontId="1" fillId="2" borderId="52" xfId="1" applyNumberFormat="1" applyFill="1" applyBorder="1" applyAlignment="1">
      <alignment horizontal="center" vertical="center"/>
    </xf>
    <xf numFmtId="10" fontId="1" fillId="2" borderId="53" xfId="1" applyNumberFormat="1" applyFill="1" applyBorder="1" applyAlignment="1">
      <alignment horizontal="center" vertical="center"/>
    </xf>
    <xf numFmtId="10" fontId="4" fillId="4" borderId="9" xfId="13" applyNumberFormat="1" applyFont="1" applyFill="1" applyBorder="1" applyAlignment="1">
      <alignment horizontal="center" vertical="center" wrapText="1"/>
    </xf>
    <xf numFmtId="164" fontId="1" fillId="0" borderId="0" xfId="12" applyFont="1" applyAlignment="1">
      <alignment horizontal="center" vertical="center"/>
    </xf>
    <xf numFmtId="10" fontId="1" fillId="0" borderId="0" xfId="13" applyNumberFormat="1" applyFont="1" applyAlignment="1">
      <alignment horizontal="center" vertical="center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3" fillId="2" borderId="4" xfId="1" applyFont="1" applyFill="1" applyBorder="1" applyAlignment="1">
      <alignment horizontal="left" vertical="center" wrapText="1"/>
    </xf>
    <xf numFmtId="0" fontId="1" fillId="0" borderId="26" xfId="1" applyBorder="1" applyAlignment="1">
      <alignment horizontal="center" vertical="center" wrapText="1"/>
    </xf>
    <xf numFmtId="10" fontId="1" fillId="0" borderId="54" xfId="1" applyNumberFormat="1" applyBorder="1" applyAlignment="1">
      <alignment horizontal="center" vertical="center" wrapText="1"/>
    </xf>
    <xf numFmtId="10" fontId="1" fillId="0" borderId="55" xfId="1" applyNumberFormat="1" applyBorder="1" applyAlignment="1">
      <alignment horizontal="center" vertical="center" wrapText="1"/>
    </xf>
    <xf numFmtId="0" fontId="1" fillId="0" borderId="56" xfId="1" applyBorder="1" applyAlignment="1">
      <alignment horizontal="center" vertical="center" wrapText="1"/>
    </xf>
    <xf numFmtId="0" fontId="4" fillId="6" borderId="45" xfId="1" applyFont="1" applyFill="1" applyBorder="1" applyAlignment="1">
      <alignment horizontal="center" vertical="center" wrapText="1"/>
    </xf>
    <xf numFmtId="2" fontId="4" fillId="6" borderId="57" xfId="1" applyNumberFormat="1" applyFont="1" applyFill="1" applyBorder="1" applyAlignment="1">
      <alignment horizontal="center" vertical="center"/>
    </xf>
    <xf numFmtId="2" fontId="4" fillId="6" borderId="48" xfId="1" applyNumberFormat="1" applyFont="1" applyFill="1" applyBorder="1" applyAlignment="1">
      <alignment horizontal="center" vertical="center"/>
    </xf>
    <xf numFmtId="10" fontId="1" fillId="0" borderId="58" xfId="1" applyNumberForma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2" borderId="56" xfId="1" applyFill="1" applyBorder="1" applyAlignment="1">
      <alignment horizontal="center" vertical="center" wrapText="1"/>
    </xf>
    <xf numFmtId="49" fontId="1" fillId="2" borderId="36" xfId="1" applyNumberFormat="1" applyFill="1" applyBorder="1" applyAlignment="1">
      <alignment horizontal="center" vertical="center"/>
    </xf>
    <xf numFmtId="49" fontId="1" fillId="2" borderId="46" xfId="1" applyNumberFormat="1" applyFill="1" applyBorder="1" applyAlignment="1">
      <alignment horizontal="center" vertical="center"/>
    </xf>
    <xf numFmtId="49" fontId="4" fillId="2" borderId="36" xfId="1" applyNumberFormat="1" applyFont="1" applyFill="1" applyBorder="1" applyAlignment="1">
      <alignment horizontal="right" vertical="center"/>
    </xf>
    <xf numFmtId="49" fontId="1" fillId="0" borderId="46" xfId="1" applyNumberFormat="1" applyBorder="1" applyAlignment="1">
      <alignment horizontal="center" vertical="center"/>
    </xf>
    <xf numFmtId="0" fontId="4" fillId="2" borderId="36" xfId="1" applyFont="1" applyFill="1" applyBorder="1" applyAlignment="1">
      <alignment horizontal="right" vertical="center"/>
    </xf>
    <xf numFmtId="0" fontId="1" fillId="0" borderId="46" xfId="1" quotePrefix="1" applyBorder="1" applyAlignment="1">
      <alignment horizontal="center" vertical="center" shrinkToFit="1"/>
    </xf>
    <xf numFmtId="0" fontId="1" fillId="2" borderId="36" xfId="1" applyFill="1" applyBorder="1" applyAlignment="1">
      <alignment horizontal="center" vertical="center"/>
    </xf>
    <xf numFmtId="164" fontId="4" fillId="2" borderId="0" xfId="2" applyFont="1" applyFill="1" applyBorder="1" applyAlignment="1" applyProtection="1">
      <alignment horizontal="center" vertical="center"/>
    </xf>
    <xf numFmtId="0" fontId="1" fillId="2" borderId="46" xfId="1" applyFill="1" applyBorder="1" applyAlignment="1">
      <alignment horizontal="center" vertical="center" shrinkToFit="1"/>
    </xf>
    <xf numFmtId="0" fontId="1" fillId="2" borderId="46" xfId="1" applyFill="1" applyBorder="1" applyAlignment="1">
      <alignment horizontal="center" vertical="center"/>
    </xf>
    <xf numFmtId="49" fontId="1" fillId="0" borderId="36" xfId="1" applyNumberFormat="1" applyBorder="1" applyAlignment="1">
      <alignment horizontal="center" vertical="center"/>
    </xf>
    <xf numFmtId="49" fontId="4" fillId="2" borderId="46" xfId="1" applyNumberFormat="1" applyFont="1" applyFill="1" applyBorder="1" applyAlignment="1">
      <alignment horizontal="center" vertical="center"/>
    </xf>
    <xf numFmtId="10" fontId="1" fillId="2" borderId="46" xfId="1" applyNumberFormat="1" applyFill="1" applyBorder="1" applyAlignment="1">
      <alignment horizontal="center" vertical="center" wrapText="1"/>
    </xf>
    <xf numFmtId="0" fontId="1" fillId="0" borderId="46" xfId="1" applyBorder="1" applyAlignment="1">
      <alignment horizontal="center" vertical="center"/>
    </xf>
    <xf numFmtId="49" fontId="1" fillId="2" borderId="2" xfId="1" applyNumberFormat="1" applyFill="1" applyBorder="1" applyAlignment="1">
      <alignment horizontal="center" vertical="center"/>
    </xf>
    <xf numFmtId="49" fontId="1" fillId="2" borderId="4" xfId="1" applyNumberFormat="1" applyFill="1" applyBorder="1" applyAlignment="1">
      <alignment horizontal="center" vertical="center"/>
    </xf>
    <xf numFmtId="0" fontId="4" fillId="2" borderId="45" xfId="1" applyFont="1" applyFill="1" applyBorder="1" applyAlignment="1">
      <alignment horizontal="center" vertical="center"/>
    </xf>
    <xf numFmtId="168" fontId="4" fillId="2" borderId="44" xfId="1" applyNumberFormat="1" applyFont="1" applyFill="1" applyBorder="1" applyAlignment="1">
      <alignment horizontal="center" vertical="center" wrapText="1"/>
    </xf>
    <xf numFmtId="1" fontId="1" fillId="2" borderId="45" xfId="1" applyNumberFormat="1" applyFill="1" applyBorder="1" applyAlignment="1">
      <alignment horizontal="center" vertical="center" wrapText="1"/>
    </xf>
    <xf numFmtId="10" fontId="1" fillId="2" borderId="44" xfId="1" applyNumberFormat="1" applyFill="1" applyBorder="1" applyAlignment="1">
      <alignment horizontal="center" vertical="center"/>
    </xf>
    <xf numFmtId="2" fontId="1" fillId="2" borderId="45" xfId="1" applyNumberFormat="1" applyFill="1" applyBorder="1" applyAlignment="1">
      <alignment horizontal="center" vertical="center"/>
    </xf>
    <xf numFmtId="10" fontId="4" fillId="2" borderId="44" xfId="1" applyNumberFormat="1" applyFont="1" applyFill="1" applyBorder="1" applyAlignment="1">
      <alignment horizontal="center" vertical="center"/>
    </xf>
    <xf numFmtId="10" fontId="4" fillId="2" borderId="46" xfId="1" applyNumberFormat="1" applyFont="1" applyFill="1" applyBorder="1" applyAlignment="1">
      <alignment horizontal="center" vertical="center"/>
    </xf>
    <xf numFmtId="49" fontId="1" fillId="2" borderId="5" xfId="1" applyNumberForma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0" borderId="0" xfId="11"/>
    <xf numFmtId="0" fontId="20" fillId="0" borderId="46" xfId="11" applyFont="1" applyBorder="1" applyAlignment="1">
      <alignment vertical="center"/>
    </xf>
    <xf numFmtId="0" fontId="1" fillId="0" borderId="0" xfId="11" applyAlignment="1">
      <alignment vertical="center"/>
    </xf>
    <xf numFmtId="0" fontId="20" fillId="0" borderId="46" xfId="11" applyFont="1" applyBorder="1"/>
    <xf numFmtId="0" fontId="1" fillId="0" borderId="0" xfId="11" applyAlignment="1">
      <alignment horizontal="center"/>
    </xf>
    <xf numFmtId="0" fontId="1" fillId="0" borderId="0" xfId="11" applyAlignment="1">
      <alignment horizontal="left"/>
    </xf>
    <xf numFmtId="0" fontId="3" fillId="0" borderId="22" xfId="11" applyFont="1" applyBorder="1" applyAlignment="1">
      <alignment horizontal="center"/>
    </xf>
    <xf numFmtId="0" fontId="3" fillId="0" borderId="23" xfId="11" applyFont="1" applyBorder="1" applyAlignment="1">
      <alignment horizontal="center"/>
    </xf>
    <xf numFmtId="0" fontId="20" fillId="0" borderId="0" xfId="11" applyFont="1" applyAlignment="1">
      <alignment horizontal="center" vertical="center" wrapText="1"/>
    </xf>
    <xf numFmtId="0" fontId="22" fillId="0" borderId="62" xfId="11" applyFont="1" applyBorder="1" applyAlignment="1">
      <alignment horizontal="center" vertical="center" wrapText="1"/>
    </xf>
    <xf numFmtId="0" fontId="1" fillId="0" borderId="63" xfId="11" applyBorder="1" applyAlignment="1">
      <alignment horizontal="left" vertical="center" wrapText="1"/>
    </xf>
    <xf numFmtId="0" fontId="1" fillId="0" borderId="63" xfId="11" applyBorder="1" applyAlignment="1">
      <alignment horizontal="center" vertical="center" wrapText="1"/>
    </xf>
    <xf numFmtId="0" fontId="1" fillId="0" borderId="64" xfId="11" applyBorder="1" applyAlignment="1">
      <alignment horizontal="left" vertical="center" wrapText="1"/>
    </xf>
    <xf numFmtId="0" fontId="1" fillId="0" borderId="0" xfId="11" applyAlignment="1">
      <alignment horizontal="center" vertical="center" wrapText="1"/>
    </xf>
    <xf numFmtId="0" fontId="22" fillId="0" borderId="45" xfId="11" applyFont="1" applyBorder="1" applyAlignment="1">
      <alignment horizontal="center" vertical="center" wrapText="1"/>
    </xf>
    <xf numFmtId="0" fontId="1" fillId="0" borderId="13" xfId="11" applyBorder="1" applyAlignment="1">
      <alignment horizontal="left" vertical="center" wrapText="1"/>
    </xf>
    <xf numFmtId="0" fontId="1" fillId="0" borderId="13" xfId="11" applyBorder="1" applyAlignment="1">
      <alignment horizontal="center" vertical="center" wrapText="1"/>
    </xf>
    <xf numFmtId="0" fontId="1" fillId="0" borderId="44" xfId="11" applyBorder="1" applyAlignment="1">
      <alignment horizontal="left" vertical="center" wrapText="1"/>
    </xf>
    <xf numFmtId="0" fontId="8" fillId="9" borderId="21" xfId="11" applyFont="1" applyFill="1" applyBorder="1" applyAlignment="1">
      <alignment vertical="center"/>
    </xf>
    <xf numFmtId="0" fontId="22" fillId="0" borderId="65" xfId="11" applyFont="1" applyBorder="1" applyAlignment="1">
      <alignment horizontal="center"/>
    </xf>
    <xf numFmtId="0" fontId="1" fillId="0" borderId="66" xfId="11" applyBorder="1" applyAlignment="1">
      <alignment horizontal="left"/>
    </xf>
    <xf numFmtId="2" fontId="1" fillId="0" borderId="66" xfId="11" applyNumberFormat="1" applyBorder="1" applyAlignment="1">
      <alignment horizontal="center"/>
    </xf>
    <xf numFmtId="0" fontId="1" fillId="0" borderId="67" xfId="11" applyBorder="1"/>
    <xf numFmtId="2" fontId="1" fillId="0" borderId="13" xfId="11" applyNumberFormat="1" applyBorder="1" applyAlignment="1">
      <alignment horizontal="center" vertical="center" wrapText="1"/>
    </xf>
    <xf numFmtId="0" fontId="1" fillId="0" borderId="44" xfId="11" applyBorder="1" applyAlignment="1">
      <alignment vertical="center" wrapText="1"/>
    </xf>
    <xf numFmtId="2" fontId="1" fillId="0" borderId="0" xfId="11" applyNumberFormat="1"/>
    <xf numFmtId="0" fontId="1" fillId="0" borderId="66" xfId="11" applyBorder="1" applyAlignment="1">
      <alignment horizontal="center"/>
    </xf>
    <xf numFmtId="0" fontId="1" fillId="0" borderId="67" xfId="11" applyBorder="1" applyAlignment="1">
      <alignment wrapText="1"/>
    </xf>
    <xf numFmtId="0" fontId="1" fillId="10" borderId="2" xfId="11" applyFill="1" applyBorder="1"/>
    <xf numFmtId="0" fontId="1" fillId="10" borderId="3" xfId="11" applyFill="1" applyBorder="1"/>
    <xf numFmtId="0" fontId="1" fillId="10" borderId="4" xfId="11" applyFill="1" applyBorder="1"/>
    <xf numFmtId="0" fontId="1" fillId="10" borderId="36" xfId="11" applyFill="1" applyBorder="1"/>
    <xf numFmtId="0" fontId="23" fillId="11" borderId="12" xfId="11" applyFont="1" applyFill="1" applyBorder="1" applyAlignment="1">
      <alignment vertical="center"/>
    </xf>
    <xf numFmtId="0" fontId="23" fillId="10" borderId="9" xfId="11" applyFont="1" applyFill="1" applyBorder="1" applyAlignment="1">
      <alignment horizontal="left" vertical="center"/>
    </xf>
    <xf numFmtId="0" fontId="1" fillId="10" borderId="0" xfId="11" applyFill="1"/>
    <xf numFmtId="0" fontId="1" fillId="10" borderId="46" xfId="11" applyFill="1" applyBorder="1"/>
    <xf numFmtId="0" fontId="22" fillId="10" borderId="36" xfId="11" applyFont="1" applyFill="1" applyBorder="1" applyAlignment="1">
      <alignment horizontal="center" vertical="center" wrapText="1"/>
    </xf>
    <xf numFmtId="0" fontId="23" fillId="11" borderId="8" xfId="11" applyFont="1" applyFill="1" applyBorder="1" applyAlignment="1">
      <alignment horizontal="center" vertical="center" wrapText="1"/>
    </xf>
    <xf numFmtId="0" fontId="23" fillId="11" borderId="12" xfId="11" applyFont="1" applyFill="1" applyBorder="1" applyAlignment="1">
      <alignment horizontal="center" vertical="center" wrapText="1"/>
    </xf>
    <xf numFmtId="0" fontId="23" fillId="11" borderId="10" xfId="11" applyFont="1" applyFill="1" applyBorder="1" applyAlignment="1">
      <alignment horizontal="center" vertical="center" wrapText="1"/>
    </xf>
    <xf numFmtId="0" fontId="23" fillId="11" borderId="9" xfId="11" applyFont="1" applyFill="1" applyBorder="1" applyAlignment="1">
      <alignment horizontal="center" vertical="center" wrapText="1"/>
    </xf>
    <xf numFmtId="0" fontId="22" fillId="10" borderId="46" xfId="11" applyFont="1" applyFill="1" applyBorder="1" applyAlignment="1">
      <alignment horizontal="center" vertical="center" wrapText="1"/>
    </xf>
    <xf numFmtId="0" fontId="4" fillId="10" borderId="12" xfId="11" applyFont="1" applyFill="1" applyBorder="1" applyAlignment="1">
      <alignment horizontal="center"/>
    </xf>
    <xf numFmtId="0" fontId="23" fillId="10" borderId="12" xfId="11" applyFont="1" applyFill="1" applyBorder="1" applyAlignment="1">
      <alignment horizontal="left"/>
    </xf>
    <xf numFmtId="0" fontId="1" fillId="10" borderId="39" xfId="11" applyFill="1" applyBorder="1" applyAlignment="1">
      <alignment horizontal="center"/>
    </xf>
    <xf numFmtId="0" fontId="4" fillId="10" borderId="22" xfId="11" applyFont="1" applyFill="1" applyBorder="1" applyAlignment="1">
      <alignment horizontal="center"/>
    </xf>
    <xf numFmtId="0" fontId="4" fillId="10" borderId="23" xfId="11" applyFont="1" applyFill="1" applyBorder="1" applyAlignment="1">
      <alignment horizontal="center"/>
    </xf>
    <xf numFmtId="0" fontId="1" fillId="10" borderId="12" xfId="11" applyFill="1" applyBorder="1"/>
    <xf numFmtId="0" fontId="1" fillId="10" borderId="0" xfId="11" applyFill="1" applyAlignment="1">
      <alignment horizontal="left"/>
    </xf>
    <xf numFmtId="0" fontId="1" fillId="10" borderId="65" xfId="11" applyFill="1" applyBorder="1"/>
    <xf numFmtId="0" fontId="1" fillId="10" borderId="66" xfId="11" applyFill="1" applyBorder="1" applyAlignment="1">
      <alignment horizontal="left"/>
    </xf>
    <xf numFmtId="0" fontId="1" fillId="10" borderId="66" xfId="11" applyFill="1" applyBorder="1"/>
    <xf numFmtId="0" fontId="1" fillId="10" borderId="67" xfId="11" applyFill="1" applyBorder="1"/>
    <xf numFmtId="0" fontId="1" fillId="10" borderId="45" xfId="11" applyFill="1" applyBorder="1"/>
    <xf numFmtId="0" fontId="1" fillId="10" borderId="13" xfId="11" applyFill="1" applyBorder="1" applyAlignment="1">
      <alignment horizontal="left"/>
    </xf>
    <xf numFmtId="0" fontId="1" fillId="10" borderId="13" xfId="11" applyFill="1" applyBorder="1"/>
    <xf numFmtId="0" fontId="1" fillId="10" borderId="44" xfId="11" applyFill="1" applyBorder="1"/>
    <xf numFmtId="0" fontId="1" fillId="10" borderId="68" xfId="11" applyFill="1" applyBorder="1"/>
    <xf numFmtId="0" fontId="1" fillId="10" borderId="69" xfId="11" applyFill="1" applyBorder="1" applyAlignment="1">
      <alignment horizontal="left"/>
    </xf>
    <xf numFmtId="0" fontId="1" fillId="10" borderId="69" xfId="11" applyFill="1" applyBorder="1"/>
    <xf numFmtId="0" fontId="1" fillId="10" borderId="70" xfId="11" applyFill="1" applyBorder="1"/>
    <xf numFmtId="0" fontId="23" fillId="10" borderId="8" xfId="11" applyFont="1" applyFill="1" applyBorder="1" applyAlignment="1">
      <alignment horizontal="left"/>
    </xf>
    <xf numFmtId="0" fontId="1" fillId="10" borderId="21" xfId="11" applyFill="1" applyBorder="1" applyAlignment="1">
      <alignment horizontal="center"/>
    </xf>
    <xf numFmtId="0" fontId="1" fillId="10" borderId="23" xfId="11" applyFill="1" applyBorder="1"/>
    <xf numFmtId="0" fontId="1" fillId="11" borderId="12" xfId="11" applyFill="1" applyBorder="1"/>
    <xf numFmtId="0" fontId="1" fillId="10" borderId="5" xfId="11" applyFill="1" applyBorder="1"/>
    <xf numFmtId="0" fontId="1" fillId="10" borderId="1" xfId="11" applyFill="1" applyBorder="1"/>
    <xf numFmtId="0" fontId="1" fillId="10" borderId="6" xfId="11" applyFill="1" applyBorder="1"/>
    <xf numFmtId="0" fontId="1" fillId="0" borderId="2" xfId="11" applyBorder="1"/>
    <xf numFmtId="0" fontId="1" fillId="0" borderId="3" xfId="11" applyBorder="1" applyAlignment="1">
      <alignment horizontal="center"/>
    </xf>
    <xf numFmtId="0" fontId="1" fillId="0" borderId="3" xfId="11" applyBorder="1"/>
    <xf numFmtId="0" fontId="1" fillId="0" borderId="4" xfId="11" applyBorder="1"/>
    <xf numFmtId="0" fontId="1" fillId="0" borderId="71" xfId="11" applyBorder="1" applyAlignment="1">
      <alignment horizontal="left" vertical="center"/>
    </xf>
    <xf numFmtId="0" fontId="1" fillId="0" borderId="71" xfId="11" applyBorder="1"/>
    <xf numFmtId="0" fontId="1" fillId="0" borderId="36" xfId="11" applyBorder="1"/>
    <xf numFmtId="0" fontId="1" fillId="0" borderId="46" xfId="11" applyBorder="1"/>
    <xf numFmtId="0" fontId="4" fillId="11" borderId="12" xfId="11" applyFont="1" applyFill="1" applyBorder="1" applyAlignment="1">
      <alignment horizontal="center" vertical="center"/>
    </xf>
    <xf numFmtId="168" fontId="4" fillId="11" borderId="12" xfId="11" applyNumberFormat="1" applyFont="1" applyFill="1" applyBorder="1" applyAlignment="1">
      <alignment horizontal="center" vertical="center"/>
    </xf>
    <xf numFmtId="0" fontId="23" fillId="0" borderId="0" xfId="11" applyFont="1" applyAlignment="1">
      <alignment horizontal="center" vertical="center"/>
    </xf>
    <xf numFmtId="0" fontId="1" fillId="0" borderId="0" xfId="11" applyAlignment="1">
      <alignment horizontal="left" vertical="center" wrapText="1"/>
    </xf>
    <xf numFmtId="0" fontId="4" fillId="0" borderId="72" xfId="11" applyFont="1" applyBorder="1" applyAlignment="1">
      <alignment horizontal="center" vertical="center"/>
    </xf>
    <xf numFmtId="166" fontId="4" fillId="0" borderId="72" xfId="11" applyNumberFormat="1" applyFont="1" applyBorder="1" applyAlignment="1">
      <alignment horizontal="center" vertical="center"/>
    </xf>
    <xf numFmtId="170" fontId="1" fillId="0" borderId="0" xfId="11" applyNumberFormat="1" applyAlignment="1">
      <alignment horizontal="center" vertical="center"/>
    </xf>
    <xf numFmtId="170" fontId="4" fillId="11" borderId="12" xfId="11" applyNumberFormat="1" applyFont="1" applyFill="1" applyBorder="1" applyAlignment="1">
      <alignment horizontal="center" vertical="center"/>
    </xf>
    <xf numFmtId="0" fontId="1" fillId="0" borderId="74" xfId="11" applyBorder="1" applyAlignment="1">
      <alignment horizontal="left" vertical="center" wrapText="1"/>
    </xf>
    <xf numFmtId="0" fontId="4" fillId="0" borderId="0" xfId="11" applyFont="1" applyAlignment="1">
      <alignment horizontal="center" vertical="center"/>
    </xf>
    <xf numFmtId="166" fontId="4" fillId="0" borderId="0" xfId="11" applyNumberFormat="1" applyFont="1" applyAlignment="1">
      <alignment horizontal="center" vertical="center"/>
    </xf>
    <xf numFmtId="0" fontId="1" fillId="0" borderId="0" xfId="11" applyAlignment="1">
      <alignment horizontal="center" vertical="center"/>
    </xf>
    <xf numFmtId="0" fontId="4" fillId="0" borderId="0" xfId="11" applyFont="1" applyAlignment="1">
      <alignment horizontal="left" vertical="center" wrapText="1"/>
    </xf>
    <xf numFmtId="170" fontId="4" fillId="0" borderId="0" xfId="11" applyNumberFormat="1" applyFont="1" applyAlignment="1">
      <alignment horizontal="center" vertical="center"/>
    </xf>
    <xf numFmtId="171" fontId="4" fillId="11" borderId="12" xfId="11" applyNumberFormat="1" applyFont="1" applyFill="1" applyBorder="1" applyAlignment="1">
      <alignment horizontal="center" vertical="center"/>
    </xf>
    <xf numFmtId="0" fontId="1" fillId="0" borderId="5" xfId="11" applyBorder="1"/>
    <xf numFmtId="0" fontId="1" fillId="0" borderId="1" xfId="11" applyBorder="1" applyAlignment="1">
      <alignment horizontal="center"/>
    </xf>
    <xf numFmtId="0" fontId="1" fillId="0" borderId="1" xfId="11" applyBorder="1"/>
    <xf numFmtId="0" fontId="1" fillId="0" borderId="6" xfId="11" applyBorder="1"/>
    <xf numFmtId="0" fontId="4" fillId="0" borderId="8" xfId="1" applyFont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49" fontId="1" fillId="2" borderId="34" xfId="1" applyNumberFormat="1" applyFill="1" applyBorder="1" applyAlignment="1">
      <alignment horizontal="left" vertical="center"/>
    </xf>
    <xf numFmtId="49" fontId="1" fillId="2" borderId="35" xfId="1" applyNumberFormat="1" applyFill="1" applyBorder="1" applyAlignment="1">
      <alignment horizontal="left" vertical="center"/>
    </xf>
    <xf numFmtId="0" fontId="4" fillId="2" borderId="13" xfId="1" applyFont="1" applyFill="1" applyBorder="1" applyAlignment="1">
      <alignment horizontal="left" vertical="center" wrapText="1"/>
    </xf>
    <xf numFmtId="0" fontId="4" fillId="2" borderId="50" xfId="8" applyNumberFormat="1" applyFont="1" applyFill="1" applyBorder="1" applyAlignment="1" applyProtection="1">
      <alignment horizontal="left" vertical="center" wrapText="1"/>
    </xf>
    <xf numFmtId="0" fontId="4" fillId="2" borderId="47" xfId="8" applyNumberFormat="1" applyFont="1" applyFill="1" applyBorder="1" applyAlignment="1" applyProtection="1">
      <alignment horizontal="left" vertical="center" wrapText="1"/>
    </xf>
    <xf numFmtId="0" fontId="4" fillId="2" borderId="51" xfId="8" applyNumberFormat="1" applyFont="1" applyFill="1" applyBorder="1" applyAlignment="1" applyProtection="1">
      <alignment horizontal="left" vertical="center" wrapText="1"/>
    </xf>
    <xf numFmtId="0" fontId="4" fillId="2" borderId="10" xfId="1" applyFont="1" applyFill="1" applyBorder="1" applyAlignment="1">
      <alignment horizontal="left" vertical="center" wrapText="1"/>
    </xf>
    <xf numFmtId="0" fontId="4" fillId="2" borderId="9" xfId="1" applyFont="1" applyFill="1" applyBorder="1" applyAlignment="1">
      <alignment horizontal="left" vertical="center" wrapText="1"/>
    </xf>
    <xf numFmtId="49" fontId="1" fillId="2" borderId="33" xfId="1" applyNumberFormat="1" applyFill="1" applyBorder="1" applyAlignment="1">
      <alignment horizontal="left" vertical="center"/>
    </xf>
    <xf numFmtId="49" fontId="1" fillId="2" borderId="20" xfId="1" applyNumberFormat="1" applyFill="1" applyBorder="1" applyAlignment="1">
      <alignment horizontal="left" vertical="center"/>
    </xf>
    <xf numFmtId="0" fontId="4" fillId="2" borderId="2" xfId="1" applyFont="1" applyFill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0" fontId="1" fillId="2" borderId="4" xfId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3" fillId="3" borderId="2" xfId="5" applyFont="1" applyFill="1" applyBorder="1" applyAlignment="1">
      <alignment horizontal="center" vertical="center" wrapText="1"/>
    </xf>
    <xf numFmtId="0" fontId="3" fillId="3" borderId="3" xfId="5" applyFont="1" applyFill="1" applyBorder="1" applyAlignment="1">
      <alignment horizontal="center" vertical="center" wrapText="1"/>
    </xf>
    <xf numFmtId="0" fontId="3" fillId="3" borderId="4" xfId="5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left" vertical="center"/>
    </xf>
    <xf numFmtId="0" fontId="4" fillId="0" borderId="10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13" fillId="7" borderId="8" xfId="1" applyFont="1" applyFill="1" applyBorder="1" applyAlignment="1">
      <alignment horizontal="center" vertical="center" wrapText="1"/>
    </xf>
    <xf numFmtId="0" fontId="13" fillId="7" borderId="10" xfId="1" applyFont="1" applyFill="1" applyBorder="1" applyAlignment="1">
      <alignment horizontal="center" vertical="center" wrapText="1"/>
    </xf>
    <xf numFmtId="0" fontId="13" fillId="7" borderId="9" xfId="1" applyFont="1" applyFill="1" applyBorder="1" applyAlignment="1">
      <alignment horizontal="center" vertical="center" wrapText="1"/>
    </xf>
    <xf numFmtId="167" fontId="13" fillId="7" borderId="8" xfId="2" applyNumberFormat="1" applyFont="1" applyFill="1" applyBorder="1" applyAlignment="1" applyProtection="1">
      <alignment horizontal="center" vertical="center"/>
    </xf>
    <xf numFmtId="167" fontId="13" fillId="7" borderId="9" xfId="2" applyNumberFormat="1" applyFont="1" applyFill="1" applyBorder="1" applyAlignment="1" applyProtection="1">
      <alignment horizontal="center" vertical="center"/>
    </xf>
    <xf numFmtId="0" fontId="4" fillId="0" borderId="5" xfId="1" applyFont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46" xfId="1" applyBorder="1" applyAlignment="1">
      <alignment horizontal="left" vertical="center"/>
    </xf>
    <xf numFmtId="0" fontId="16" fillId="0" borderId="2" xfId="1" applyFont="1" applyBorder="1" applyAlignment="1">
      <alignment horizontal="left" vertical="center" wrapText="1"/>
    </xf>
    <xf numFmtId="0" fontId="1" fillId="0" borderId="3" xfId="1" applyBorder="1" applyAlignment="1">
      <alignment horizontal="left" vertical="center" wrapText="1"/>
    </xf>
    <xf numFmtId="0" fontId="1" fillId="0" borderId="4" xfId="1" applyBorder="1" applyAlignment="1">
      <alignment horizontal="left" vertical="center" wrapText="1"/>
    </xf>
    <xf numFmtId="0" fontId="1" fillId="0" borderId="5" xfId="1" applyBorder="1" applyAlignment="1">
      <alignment horizontal="left" vertical="center" wrapText="1"/>
    </xf>
    <xf numFmtId="0" fontId="1" fillId="0" borderId="1" xfId="1" applyBorder="1" applyAlignment="1">
      <alignment horizontal="left" vertical="center" wrapText="1"/>
    </xf>
    <xf numFmtId="0" fontId="1" fillId="0" borderId="6" xfId="1" applyBorder="1" applyAlignment="1">
      <alignment horizontal="left" vertical="center" wrapText="1"/>
    </xf>
    <xf numFmtId="17" fontId="4" fillId="0" borderId="2" xfId="1" applyNumberFormat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4" fillId="0" borderId="7" xfId="1" applyNumberFormat="1" applyFont="1" applyBorder="1" applyAlignment="1">
      <alignment horizontal="center" vertical="center" textRotation="90" shrinkToFit="1"/>
    </xf>
    <xf numFmtId="0" fontId="1" fillId="0" borderId="11" xfId="1" applyBorder="1" applyAlignment="1">
      <alignment horizontal="center" vertical="center" textRotation="90" shrinkToFit="1"/>
    </xf>
    <xf numFmtId="0" fontId="4" fillId="0" borderId="7" xfId="1" applyFont="1" applyBorder="1" applyAlignment="1">
      <alignment horizontal="left" vertical="center" wrapText="1" shrinkToFit="1"/>
    </xf>
    <xf numFmtId="0" fontId="1" fillId="0" borderId="11" xfId="1" applyBorder="1" applyAlignment="1">
      <alignment horizontal="left" vertical="center" wrapText="1"/>
    </xf>
    <xf numFmtId="0" fontId="4" fillId="2" borderId="38" xfId="8" applyNumberFormat="1" applyFont="1" applyFill="1" applyBorder="1" applyAlignment="1" applyProtection="1">
      <alignment horizontal="left" vertical="center" wrapText="1"/>
    </xf>
    <xf numFmtId="0" fontId="4" fillId="2" borderId="10" xfId="8" applyNumberFormat="1" applyFont="1" applyFill="1" applyBorder="1" applyAlignment="1" applyProtection="1">
      <alignment horizontal="left" vertical="center" wrapText="1"/>
    </xf>
    <xf numFmtId="0" fontId="4" fillId="2" borderId="39" xfId="8" applyNumberFormat="1" applyFont="1" applyFill="1" applyBorder="1" applyAlignment="1" applyProtection="1">
      <alignment horizontal="left" vertical="center" wrapText="1"/>
    </xf>
    <xf numFmtId="0" fontId="4" fillId="2" borderId="13" xfId="8" applyNumberFormat="1" applyFont="1" applyFill="1" applyBorder="1" applyAlignment="1" applyProtection="1">
      <alignment horizontal="left" vertical="center" wrapText="1"/>
    </xf>
    <xf numFmtId="0" fontId="4" fillId="2" borderId="37" xfId="8" applyNumberFormat="1" applyFont="1" applyFill="1" applyBorder="1" applyAlignment="1" applyProtection="1">
      <alignment horizontal="left" vertical="center" wrapText="1"/>
    </xf>
    <xf numFmtId="0" fontId="4" fillId="2" borderId="14" xfId="8" applyNumberFormat="1" applyFont="1" applyFill="1" applyBorder="1" applyAlignment="1" applyProtection="1">
      <alignment horizontal="left" vertical="center" wrapText="1"/>
    </xf>
    <xf numFmtId="0" fontId="4" fillId="2" borderId="15" xfId="8" applyNumberFormat="1" applyFont="1" applyFill="1" applyBorder="1" applyAlignment="1" applyProtection="1">
      <alignment horizontal="left" vertical="center" wrapText="1"/>
    </xf>
    <xf numFmtId="0" fontId="9" fillId="3" borderId="1" xfId="5" applyFont="1" applyFill="1" applyBorder="1" applyAlignment="1">
      <alignment horizontal="left" vertical="top" wrapText="1"/>
    </xf>
    <xf numFmtId="0" fontId="3" fillId="3" borderId="1" xfId="5" applyFont="1" applyFill="1" applyBorder="1" applyAlignment="1">
      <alignment horizontal="left" vertical="top" wrapText="1"/>
    </xf>
    <xf numFmtId="0" fontId="3" fillId="3" borderId="6" xfId="5" applyFont="1" applyFill="1" applyBorder="1" applyAlignment="1">
      <alignment horizontal="left" vertical="top" wrapText="1"/>
    </xf>
    <xf numFmtId="0" fontId="4" fillId="0" borderId="1" xfId="1" applyFont="1" applyBorder="1" applyAlignment="1">
      <alignment horizontal="left" vertical="center"/>
    </xf>
    <xf numFmtId="0" fontId="8" fillId="9" borderId="38" xfId="11" applyFont="1" applyFill="1" applyBorder="1" applyAlignment="1">
      <alignment horizontal="center" vertical="center" wrapText="1"/>
    </xf>
    <xf numFmtId="0" fontId="8" fillId="9" borderId="10" xfId="11" applyFont="1" applyFill="1" applyBorder="1" applyAlignment="1">
      <alignment horizontal="center" vertical="center" wrapText="1"/>
    </xf>
    <xf numFmtId="0" fontId="8" fillId="9" borderId="39" xfId="11" applyFont="1" applyFill="1" applyBorder="1" applyAlignment="1">
      <alignment horizontal="center" vertical="center" wrapText="1"/>
    </xf>
    <xf numFmtId="0" fontId="3" fillId="0" borderId="8" xfId="11" applyFont="1" applyBorder="1" applyAlignment="1">
      <alignment horizontal="center"/>
    </xf>
    <xf numFmtId="0" fontId="3" fillId="0" borderId="39" xfId="11" applyFont="1" applyBorder="1" applyAlignment="1">
      <alignment horizontal="center"/>
    </xf>
    <xf numFmtId="0" fontId="21" fillId="9" borderId="59" xfId="11" applyFont="1" applyFill="1" applyBorder="1" applyAlignment="1">
      <alignment horizontal="center" vertical="center"/>
    </xf>
    <xf numFmtId="0" fontId="21" fillId="9" borderId="60" xfId="11" applyFont="1" applyFill="1" applyBorder="1" applyAlignment="1">
      <alignment horizontal="center" vertical="center"/>
    </xf>
    <xf numFmtId="0" fontId="23" fillId="11" borderId="7" xfId="11" applyFont="1" applyFill="1" applyBorder="1" applyAlignment="1">
      <alignment horizontal="center" vertical="center" wrapText="1"/>
    </xf>
    <xf numFmtId="0" fontId="23" fillId="11" borderId="11" xfId="11" applyFont="1" applyFill="1" applyBorder="1" applyAlignment="1">
      <alignment horizontal="center" vertical="center" wrapText="1"/>
    </xf>
    <xf numFmtId="0" fontId="1" fillId="10" borderId="7" xfId="11" applyFill="1" applyBorder="1" applyAlignment="1">
      <alignment horizontal="center"/>
    </xf>
    <xf numFmtId="0" fontId="1" fillId="10" borderId="11" xfId="11" applyFill="1" applyBorder="1" applyAlignment="1">
      <alignment horizontal="center"/>
    </xf>
    <xf numFmtId="0" fontId="4" fillId="11" borderId="8" xfId="11" applyFont="1" applyFill="1" applyBorder="1" applyAlignment="1">
      <alignment horizontal="left" vertical="center"/>
    </xf>
    <xf numFmtId="0" fontId="1" fillId="11" borderId="10" xfId="11" applyFill="1" applyBorder="1" applyAlignment="1">
      <alignment horizontal="left" vertical="center"/>
    </xf>
    <xf numFmtId="0" fontId="1" fillId="11" borderId="9" xfId="11" applyFill="1" applyBorder="1" applyAlignment="1">
      <alignment horizontal="left" vertical="center"/>
    </xf>
    <xf numFmtId="0" fontId="1" fillId="0" borderId="0" xfId="11" applyAlignment="1">
      <alignment horizontal="center" vertical="center"/>
    </xf>
    <xf numFmtId="0" fontId="4" fillId="11" borderId="10" xfId="11" applyFont="1" applyFill="1" applyBorder="1" applyAlignment="1">
      <alignment horizontal="left" vertical="center"/>
    </xf>
    <xf numFmtId="0" fontId="4" fillId="11" borderId="9" xfId="11" applyFont="1" applyFill="1" applyBorder="1" applyAlignment="1">
      <alignment horizontal="left" vertical="center"/>
    </xf>
    <xf numFmtId="0" fontId="24" fillId="11" borderId="8" xfId="11" applyFont="1" applyFill="1" applyBorder="1" applyAlignment="1">
      <alignment horizontal="center" vertical="center"/>
    </xf>
    <xf numFmtId="0" fontId="24" fillId="11" borderId="10" xfId="11" applyFont="1" applyFill="1" applyBorder="1" applyAlignment="1">
      <alignment horizontal="center" vertical="center"/>
    </xf>
    <xf numFmtId="0" fontId="1" fillId="0" borderId="72" xfId="11" applyBorder="1" applyAlignment="1">
      <alignment horizontal="center" vertical="center"/>
    </xf>
    <xf numFmtId="0" fontId="1" fillId="0" borderId="73" xfId="11" applyBorder="1" applyAlignment="1">
      <alignment horizontal="center" vertical="center"/>
    </xf>
    <xf numFmtId="0" fontId="0" fillId="0" borderId="49" xfId="0" applyBorder="1" applyAlignment="1">
      <alignment horizontal="center" wrapText="1"/>
    </xf>
    <xf numFmtId="0" fontId="22" fillId="0" borderId="61" xfId="11" applyFont="1" applyBorder="1" applyAlignment="1"/>
    <xf numFmtId="0" fontId="22" fillId="0" borderId="47" xfId="11" applyFont="1" applyBorder="1" applyAlignment="1"/>
    <xf numFmtId="0" fontId="1" fillId="0" borderId="10" xfId="11" applyBorder="1" applyAlignment="1"/>
    <xf numFmtId="0" fontId="1" fillId="11" borderId="8" xfId="11" applyFill="1" applyBorder="1" applyAlignment="1"/>
    <xf numFmtId="0" fontId="1" fillId="11" borderId="9" xfId="11" applyFill="1" applyBorder="1" applyAlignment="1"/>
    <xf numFmtId="0" fontId="1" fillId="10" borderId="8" xfId="11" applyFill="1" applyBorder="1" applyAlignment="1"/>
    <xf numFmtId="0" fontId="1" fillId="10" borderId="9" xfId="11" applyFill="1" applyBorder="1" applyAlignment="1"/>
  </cellXfs>
  <cellStyles count="15">
    <cellStyle name="Currency 2" xfId="2" xr:uid="{00000000-0005-0000-0000-000000000000}"/>
    <cellStyle name="Hipervínculo 4" xfId="8" xr:uid="{00000000-0005-0000-0000-000001000000}"/>
    <cellStyle name="Moneda" xfId="12" builtinId="4"/>
    <cellStyle name="Moneda 3 3" xfId="7" xr:uid="{00000000-0005-0000-0000-000003000000}"/>
    <cellStyle name="Moneda 8" xfId="4" xr:uid="{00000000-0005-0000-0000-000004000000}"/>
    <cellStyle name="Normal" xfId="0" builtinId="0"/>
    <cellStyle name="Normal 13" xfId="6" xr:uid="{00000000-0005-0000-0000-000006000000}"/>
    <cellStyle name="Normal 2" xfId="10" xr:uid="{00000000-0005-0000-0000-000007000000}"/>
    <cellStyle name="Normal 2 11" xfId="11" xr:uid="{00000000-0005-0000-0000-000008000000}"/>
    <cellStyle name="Normal 2 2" xfId="3" xr:uid="{00000000-0005-0000-0000-000009000000}"/>
    <cellStyle name="Normal 2 2 2" xfId="1" xr:uid="{00000000-0005-0000-0000-00000A000000}"/>
    <cellStyle name="Normal 3 2 3" xfId="5" xr:uid="{00000000-0005-0000-0000-00000B000000}"/>
    <cellStyle name="Normal 6" xfId="14" xr:uid="{00000000-0005-0000-0000-00000C000000}"/>
    <cellStyle name="Porcentaje" xfId="13" builtinId="5"/>
    <cellStyle name="Porcentaje 5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haredStrings" Target="sharedStrings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customXml" Target="../customXml/item2.xml"/><Relationship Id="rId20" Type="http://schemas.openxmlformats.org/officeDocument/2006/relationships/externalLink" Target="externalLinks/externalLink14.xml"/><Relationship Id="rId4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190506</xdr:colOff>
      <xdr:row>0</xdr:row>
      <xdr:rowOff>77778</xdr:rowOff>
    </xdr:from>
    <xdr:to>
      <xdr:col>6</xdr:col>
      <xdr:colOff>171179</xdr:colOff>
      <xdr:row>1</xdr:row>
      <xdr:rowOff>1148071</xdr:rowOff>
    </xdr:to>
    <xdr:pic>
      <xdr:nvPicPr>
        <xdr:cNvPr id="2" name="image1.jpg">
          <a:extLst>
            <a:ext uri="{FF2B5EF4-FFF2-40B4-BE49-F238E27FC236}">
              <a16:creationId xmlns:a16="http://schemas.microsoft.com/office/drawing/2014/main" id="{D378EAB2-1541-48E1-9CCF-A6A5DEDC169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249" r="30740" b="29042"/>
        <a:stretch/>
      </xdr:blipFill>
      <xdr:spPr>
        <a:xfrm>
          <a:off x="431806" y="77778"/>
          <a:ext cx="7949923" cy="1229043"/>
        </a:xfrm>
        <a:prstGeom prst="rect">
          <a:avLst/>
        </a:prstGeom>
        <a:ln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749679</xdr:colOff>
      <xdr:row>0</xdr:row>
      <xdr:rowOff>0</xdr:rowOff>
    </xdr:from>
    <xdr:to>
      <xdr:col>5</xdr:col>
      <xdr:colOff>95928</xdr:colOff>
      <xdr:row>0</xdr:row>
      <xdr:rowOff>1261775</xdr:rowOff>
    </xdr:to>
    <xdr:pic>
      <xdr:nvPicPr>
        <xdr:cNvPr id="5" name="image1.jpg">
          <a:extLst>
            <a:ext uri="{FF2B5EF4-FFF2-40B4-BE49-F238E27FC236}">
              <a16:creationId xmlns:a16="http://schemas.microsoft.com/office/drawing/2014/main" id="{D378EAB2-1541-48E1-9CCF-A6A5DEDC169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249" r="30740" b="29042"/>
        <a:stretch/>
      </xdr:blipFill>
      <xdr:spPr>
        <a:xfrm>
          <a:off x="2255750" y="0"/>
          <a:ext cx="7759679" cy="1232205"/>
        </a:xfrm>
        <a:prstGeom prst="rect">
          <a:avLst/>
        </a:prstGeom>
        <a:ln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arcssafps01/grupos/Licypresbertran/Presupuestos/A&#209;O%202006/02%20Febrero%202006/Temaiken/recinto%20Felinos/Plan%20de%20trabajo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inisterio\C&#243;mputo%20m&#233;tric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los\marce\WINDOWS\Escritorio\Transferencia\ANALISIS-MRD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is%20documentos\TRONCAL\Troncal\secretaria\5Troncal%20Prosecucion%20zona%20C-Rob.Bra.Gri.-F-\07-base.datos.ANA.PREC.ITEMS%20NUEVOS.Z.C-C1.2.3.4.-TRI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\villa%203%20manz\COMPUTO%20OBRA%20GRUESA\VILLA3%2036%20VIV\PROT%203D%20PB+1%20VILLA%203%20MZ109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BRAS\Cordoba%206138-52\Computos\C&#243;mputo%20Cordoba%20613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BRAS\DPV\Canal%20Ischil&#243;n\MT-Reparacion%20Canal%20Ischilo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Maia.Alimenti/Desktop/Varios/INFO%20&#218;TIL/LICITACION%20ALIVIADOR%20A&#186;%20MALDONADO%20ET.%20I%20(1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Usuario-Pc/Desktop/yani/cursos/curso%20gestion%20de%20costos/curso/modulo%202/m2-u5/Redeterminaci&#243;n%2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celo\c\WINDOWS\Escritorio\Mi%20Malet&#237;n\generador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etec-p32\pablo\Chino\DIPSOH\Gral.%20Lavalle\Documentaci&#243;n%20El%20Palenque\An&#225;lisis%20Precios%20Alc%20Cuenca%20Central%20Gral%20Viamon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Sbs/Users/TEMP/CASINO/ESTAND~1/STAND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Sbs/Users/Tecnica/office/00PRESUPUESTOS%20EXCEL/R-3924-6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\villa%203%20manz\Villa%2021%2024%2020%20viviendas\COSTOS%20PROT%203D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cromero/OneDrive%20-%20ADIFSE/COSTOS-PRESUPUESTOS/01.%20Presupuestos%20Oficiales/10.%20PO%20Ramos%20Mej&#237;a%20(ene-21)%20(mar-21)/01.%20Superado/PO%20-%20RAMOS%20(En%20proceso)%2020-12-2020%20Version%203_CR%20V2.0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ris\intercambio\DOCUME~1\mrepetto\CONFIG~1\Temp\Costos%20Arcos%20217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jgiardini/OneDrive%20-%20ADIFSE/AREA%20PRESUPUESTOS/01.%20Presupuestos%20Oficiales/2021/Junin/Ponderaci&#243;n/Ponderaci&#243;n%20-JUNIN%20(jul-21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celo\transferenci\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mdefiori/OneDrive%20-%20ADIFSE/Retiro/Base%20ADIF%20MAYO%202020%20V7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ris\intercambio\Documents%20and%20Settings\mrepetto\Escritorio\Arcos%202170\Costos%20Arcos%202170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cromero/OneDrive%20-%20ADIFSE/INGENIERIA/02.%20Adicionales-Referencia/06.%20ADICIONAL%20Pinamar%202/Copia%20de%20PO%20Pinamar%20-%20ETAPA%20II%20rev.6%20-%20CR_V1.0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jgiardini/OneDrive%20-%20ADIFSE/AREA%20PRESUPUESTOS/01.%20Presupuestos%20Oficiales/2021/Nueva%20Estaci&#243;n%20Universidad%20de%20Alte.%20Brown/Ponderaci&#243;n/Ponderaci&#243;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Pc0913_prevcost/prev/6798/RdO/Civili/Civil-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cromero/OneDrive%20-%20ADIFSE/INGENIERIA/01.%20Presupuestos/11.%20PO%20Korn/02.%20Superado/PC_PO_Korn-26-10_V3.0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avello\TRANFERENCIA\DOCUME~1\mrepetto\CONFIG~1\Temp\Costos%20Arcos%20217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ulli\MARCELO\BONORINO%203%20AJUSTADO\BONORINO%203%20AJUSTADO\Bonorino%203%20Edificio%203%20MO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REDETERMINACION%20DE%20CHIRIMAYO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ablo%20-%20Laburo\Centro%20Cultural%20Guaymallen%20-%20Presupuesto%20Oficial\Pliegos%20nuevos\Matanza\MATANZA%20FINAL\Presupuesto%202a%20dor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\subgerencia\Obras\V%20I%20L%20L%20A%20S\Villa1-11-14\Manzana%202N\Nuevos%20Prot\E3%20Esquina%20pb+3testero%20ModificadoFRANC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pgrandotto\Desktop\Precostos%20HC%201&#186;%20etapa%20v8%20lamin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celodf\c\Mis%20documentos\Villa%203%20Mz%20109%20E\Costos%20Villa%2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jgiardini/OneDrive%20-%20ADIFSE/Escritorio/Juan/Computo%20y%20Presupuesto/Bahia/Ponderaci&#243;n/Ponderaci&#243;n%20Lobos%20oct-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anase1.sharepoint.com/Users/mdefiori/Desktop/Base%20de%20Trabajo/Base%20ADIF%20OCT%202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los\mis%20document\CARPINT.EDIFICIO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RAFICO 2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ómputo métrico"/>
      <sheetName val="INSUMOS"/>
      <sheetName val="PdT"/>
      <sheetName val="MODELO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Rubros"/>
      <sheetName val="Análisis "/>
      <sheetName val="INFO"/>
      <sheetName val="Ayuda"/>
      <sheetName val="Análisis_"/>
      <sheetName val="constantes"/>
      <sheetName val="analisis nuevo"/>
      <sheetName val="Items"/>
      <sheetName val="Análisis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ONA C-SOLO OBRA DE EMER.LICITA"/>
      <sheetName val="ZONA C-SOLO OBRA DE EMERGENCIA"/>
      <sheetName val="ZONA C-SIN OBRA DE EMERGENCIA"/>
      <sheetName val="BD.ana.prc.items nuevos-2000"/>
      <sheetName val="BD.ana.prc.items nuevos-1996"/>
      <sheetName val="BDnºana.y.prec.items96.00"/>
      <sheetName val="prcios.93,96,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"/>
      <sheetName val="Informacion"/>
      <sheetName val="Cubiertas"/>
      <sheetName val="Terminaciones Exteriores"/>
      <sheetName val="Contrapisos"/>
      <sheetName val="Carpetas"/>
      <sheetName val="Pisos"/>
      <sheetName val="Zocalos"/>
      <sheetName val="Revestimientos"/>
      <sheetName val="Revoque"/>
      <sheetName val="Pintura en cielorrasos"/>
      <sheetName val="Solias"/>
      <sheetName val="Cielorrasos"/>
      <sheetName val="Planilla de Terminaciones"/>
      <sheetName val="Movimiento de Suelos"/>
      <sheetName val="Estructura"/>
      <sheetName val="Mamposteria y Aislaciones"/>
      <sheetName val="INFO"/>
      <sheetName val="pres electr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DE COMPUTO"/>
      <sheetName val="PARAMETROS"/>
      <sheetName val="Movimiento de suelos"/>
      <sheetName val="Fundaciones"/>
      <sheetName val="Estructura"/>
      <sheetName val="TD Mamposteria"/>
      <sheetName val="Mamposteria"/>
      <sheetName val="TABLA TERM INT"/>
      <sheetName val="Terminaciones"/>
      <sheetName val="TD contrapisos"/>
      <sheetName val="TD Carpetas"/>
      <sheetName val="TD Pisos"/>
      <sheetName val="TD Zocalos"/>
      <sheetName val="TD Cielorrasos"/>
      <sheetName val="TD Revoq. Int."/>
      <sheetName val="TD Revest."/>
      <sheetName val="TD Pint. Cielo."/>
      <sheetName val="TD Pint. Muros"/>
      <sheetName val="Terminaciones Ext."/>
      <sheetName val="Obras Exteriores"/>
      <sheetName val="Carpinterias"/>
      <sheetName val="Cubierta"/>
      <sheetName val="Composicion"/>
      <sheetName val="Conductos"/>
      <sheetName val="Iluminacion Emergencia"/>
      <sheetName val="Carp Cordob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-MOD (1)"/>
      <sheetName val="GSGS"/>
      <sheetName val="MO-BASE"/>
      <sheetName val="INSUMOS"/>
      <sheetName val="EQUIPOS"/>
      <sheetName val="AP-Aux"/>
      <sheetName val="AP"/>
      <sheetName val="EQUIPOS (2)"/>
      <sheetName val="OFERTA"/>
      <sheetName val="PRESUPUESTO"/>
      <sheetName val="PT"/>
      <sheetName val="PLANILLA-EQUIPOS"/>
      <sheetName val="ORGANIGRAMA"/>
      <sheetName val="ANT OBR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UESTA"/>
      <sheetName val="COEFK"/>
      <sheetName val="A"/>
      <sheetName val="B"/>
      <sheetName val="C"/>
      <sheetName val="D"/>
      <sheetName val="1,1"/>
      <sheetName val="1,2,1"/>
      <sheetName val="1,2,2"/>
      <sheetName val="2,1"/>
      <sheetName val="2,2"/>
      <sheetName val="3,1"/>
      <sheetName val="3,2"/>
      <sheetName val="4,1"/>
      <sheetName val="4,2"/>
      <sheetName val="4,3"/>
      <sheetName val="5,1"/>
      <sheetName val="5,2"/>
      <sheetName val="6,1"/>
      <sheetName val="6,2"/>
      <sheetName val="6,3"/>
      <sheetName val="6,4"/>
      <sheetName val="6,5"/>
      <sheetName val="7,1"/>
      <sheetName val="7,2"/>
      <sheetName val="7,3"/>
      <sheetName val="7,4"/>
      <sheetName val="8"/>
      <sheetName val="9"/>
      <sheetName val="MO"/>
      <sheetName val="TR"/>
      <sheetName val="MAT"/>
      <sheetName val="EQU"/>
      <sheetName val="R.T."/>
      <sheetName val="R.T. (2)"/>
      <sheetName val="ANALISIS"/>
      <sheetName val="ANALISIS (2)"/>
      <sheetName val="Nº A LETRA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Tabla Ponderación"/>
      <sheetName val="Presupuesto"/>
      <sheetName val="FALTANTE R1"/>
      <sheetName val="Dif de Certificados"/>
      <sheetName val="Insumos"/>
      <sheetName val="Analisis"/>
      <sheetName val="Mano de obra"/>
      <sheetName val="Indices"/>
      <sheetName val="Fechas Mediciones"/>
      <sheetName val="MEDICIONE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ems"/>
      <sheetName val="Insumos"/>
      <sheetName val="Constantes"/>
      <sheetName val="Analisis"/>
      <sheetName val="Analisis Nuevo"/>
      <sheetName val="Presupuesto"/>
      <sheetName val="Rubros"/>
      <sheetName val="Formulas"/>
      <sheetName val="Analisis_Nuevo"/>
      <sheetName val="Informacion"/>
      <sheetName val="INFO"/>
      <sheetName val="pres electrico"/>
      <sheetName val="Analisis_Nuev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Materiales"/>
      <sheetName val="Mano_de_Obra"/>
      <sheetName val="Transporte"/>
      <sheetName val="equipo"/>
      <sheetName val="Coeficiente_K"/>
      <sheetName val="COMPUTO y PRESU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OMAT.XLS"/>
      <sheetName val="CARATULAS"/>
      <sheetName val="CAMARAS"/>
      <sheetName val="M2 (2)"/>
      <sheetName val="RIELERA"/>
      <sheetName val="EXHIBIDORAS"/>
      <sheetName val="EXH.COSTAN"/>
      <sheetName val="MOBILIARIO"/>
      <sheetName val="U.COND."/>
      <sheetName val="CFA MT"/>
      <sheetName val="CFA BT"/>
      <sheetName val="COND MT"/>
      <sheetName val="COND BT"/>
      <sheetName val="EVAPORADORES"/>
      <sheetName val="COMPLEMENTO"/>
      <sheetName val="RESUMEN"/>
      <sheetName val="BALATERM"/>
      <sheetName val="cam1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TOMAT.XLS"/>
      <sheetName val="CAMARAS"/>
      <sheetName val="EXH.COSTAN"/>
      <sheetName val="CFA MT"/>
      <sheetName val="CFA BT"/>
      <sheetName val="COND MT"/>
      <sheetName val="COND BT"/>
      <sheetName val="EVAPORADORES"/>
      <sheetName val="RESUMEN"/>
      <sheetName val="COMPLEMENTO"/>
      <sheetName val="BALANCE"/>
      <sheetName val="MATERIAL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UNIDADES"/>
      <sheetName val="RUBROS"/>
      <sheetName val="SUBRUBROS"/>
      <sheetName val="Insumos"/>
      <sheetName val="Items"/>
      <sheetName val="Analisi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Presupuesto"/>
      <sheetName val="Lista"/>
      <sheetName val="Explosion"/>
      <sheetName val="Copete"/>
      <sheetName val="ListaUsados"/>
      <sheetName val="Ver Analisis"/>
      <sheetName val="Formulas"/>
      <sheetName val="Constantes"/>
      <sheetName val="MEMO"/>
      <sheetName val="PATRONES"/>
      <sheetName val="GRUPOS"/>
      <sheetName val="Secciones"/>
      <sheetName val="Divisio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"/>
      <sheetName val="Insumos CR"/>
      <sheetName val="Análisis CR"/>
      <sheetName val="Analisis de Precios"/>
      <sheetName val="Insumos"/>
      <sheetName val="Tareas Utilizadas"/>
      <sheetName val="PAN"/>
      <sheetName val="GUARDA HOM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BROS"/>
      <sheetName val="SUBRUBROS"/>
      <sheetName val="Insumos"/>
      <sheetName val="Item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Analisis"/>
      <sheetName val="Presupuesto"/>
      <sheetName val="Explosion"/>
      <sheetName val="Copete"/>
      <sheetName val="Lista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Analisis_Nuevo"/>
      <sheetName val="Analisis_Vista"/>
      <sheetName val="Ver_Analisis"/>
      <sheetName val="Mano_de_Obra"/>
      <sheetName val="terminaciones"/>
      <sheetName val="Analisis_Nuevo1"/>
      <sheetName val="Analisis_Vista1"/>
      <sheetName val="Ver_Analisis1"/>
      <sheetName val="Mano_de_Obr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"/>
      <sheetName val="Análisis"/>
      <sheetName val="Ponderacion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ems"/>
      <sheetName val="Insumos"/>
      <sheetName val="Constantes"/>
      <sheetName val="Analisis"/>
      <sheetName val="Analisis Nuevo"/>
      <sheetName val="Presupuesto"/>
      <sheetName val="Rubros"/>
      <sheetName val="Formulas"/>
      <sheetName val="A"/>
      <sheetName val="UNITARIOS"/>
      <sheetName val="Paquetes de Obra"/>
      <sheetName val="COSTOS"/>
      <sheetName val="ACERO"/>
      <sheetName val="Tipos de Hº"/>
      <sheetName val="Aceros"/>
      <sheetName val="Analisis_Nuevo"/>
      <sheetName val="Informacion"/>
      <sheetName val="INFO"/>
      <sheetName val="Analisis_Nuev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/>
      <sheetData sheetId="17" refreshError="1"/>
      <sheetData sheetId="18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Home"/>
      <sheetName val="Baldosas"/>
      <sheetName val="user pass"/>
      <sheetName val="Insumos"/>
      <sheetName val="Analisis"/>
      <sheetName val="Tareas"/>
      <sheetName val="Ver Analisis"/>
      <sheetName val="Maquinas"/>
      <sheetName val="Detalle Maquina"/>
      <sheetName val="InsumosProy"/>
      <sheetName val="Perfiles y Pinturas"/>
      <sheetName val="Presupuesto"/>
      <sheetName val="Tabla Aceros"/>
      <sheetName val="Presupuesto Cliente"/>
      <sheetName val="AnalisisProy"/>
      <sheetName val="Gantt de Tareas"/>
      <sheetName val="Gantt"/>
      <sheetName val="Lista"/>
      <sheetName val="Botones"/>
      <sheetName val="Temporal"/>
      <sheetName val="Tipo Contenido"/>
      <sheetName val="TDEM"/>
      <sheetName val="Cascada"/>
      <sheetName val="Explosion"/>
      <sheetName val="Explosión Periódica"/>
      <sheetName val="TDR"/>
      <sheetName val="Mano de Obra"/>
      <sheetName val="Familias"/>
      <sheetName val="Div Materiales"/>
      <sheetName val="Div Mano de Obra"/>
      <sheetName val="Div Equipos"/>
      <sheetName val="Div Subcontratos"/>
      <sheetName val="Rubros"/>
      <sheetName val="Unidades"/>
      <sheetName val="Rendimientos"/>
      <sheetName val="Codigos"/>
      <sheetName val="TDEMCANT"/>
      <sheetName val="ListadoAnalisis"/>
      <sheetName val="ExplosionAuxiliar"/>
      <sheetName val="Tabla Dinamica"/>
      <sheetName val="Base ADIF MAYO 2020 V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BROS"/>
      <sheetName val="SUBRUBROS"/>
      <sheetName val="Insumos"/>
      <sheetName val="Item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Analisis"/>
      <sheetName val="Presupuesto"/>
      <sheetName val="Explosion"/>
      <sheetName val="Copete"/>
      <sheetName val="Lista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Analisis_Nuevo"/>
      <sheetName val="Analisis_Vista"/>
      <sheetName val="Ver_Analisis"/>
      <sheetName val="Mano_de_Obra"/>
      <sheetName val="Analisis_Nuevo1"/>
      <sheetName val="Analisis_Vista1"/>
      <sheetName val="Ver_Analisis1"/>
      <sheetName val="Mano_de_Obr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"/>
      <sheetName val="Analisis"/>
      <sheetName val="Insumo"/>
      <sheetName val="Rindes"/>
    </sheetNames>
    <sheetDataSet>
      <sheetData sheetId="0"/>
      <sheetData sheetId="1"/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"/>
      <sheetName val="Ponderacion Obras Civiles"/>
      <sheetName val="Analisi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ntity"/>
      <sheetName val="Sum"/>
      <sheetName val="Sheet1"/>
      <sheetName val="KP_List"/>
      <sheetName val="PU_ITALY"/>
      <sheetName val="Module1"/>
      <sheetName val="Module2"/>
      <sheetName val="Modelo Oferta"/>
      <sheetName val="Cómputo y Presupuesto"/>
      <sheetName val="Item 1 Tareas Preliminares"/>
      <sheetName val="Item 2 Movimiento de Tierra"/>
      <sheetName val="Item 3 Hormigón Armado"/>
      <sheetName val="Item 4 Mamposterías"/>
      <sheetName val="Item 5 Cubierta de Techos"/>
      <sheetName val="Item 6 Capas Aisladoras"/>
      <sheetName val="Item 7 Revoques"/>
      <sheetName val="Item 8 Contrapisos"/>
      <sheetName val="Item 9 Cielorrasos"/>
      <sheetName val="Item 10 Pisos"/>
      <sheetName val="Item 11 Zócalos "/>
      <sheetName val="Item 12 Sol., Umb.y Piezas"/>
      <sheetName val="Item 13 Carpinterías"/>
      <sheetName val="Item 14 Instalación de Gas"/>
      <sheetName val="Item 15 Instalación Eléctrica"/>
      <sheetName val="Item 16 Pinturas"/>
      <sheetName val="Item 17 Acristalamiento"/>
      <sheetName val="Item 18 Varios"/>
      <sheetName val="Item 19 Tareas Complementarias"/>
      <sheetName val="Gs Gs, Benef y Imp"/>
      <sheetName val="Mano de Obra "/>
      <sheetName val="Precios Mano de Obra"/>
      <sheetName val="Precios Materiales e Insumos"/>
      <sheetName val="Precios Equipos"/>
      <sheetName val="ListUnif"/>
      <sheetName val="Registro"/>
      <sheetName val="Pres"/>
      <sheetName val="BASES"/>
      <sheetName val="indirectos__estandar"/>
      <sheetName val="GG-B&amp;R-I"/>
      <sheetName val="Bases_ERROR9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RN v3"/>
      <sheetName val="KORN v2"/>
      <sheetName val="KORN"/>
      <sheetName val="Tareas N"/>
      <sheetName val="Ins"/>
      <sheetName val="Análisis"/>
      <sheetName val="9.1"/>
      <sheetName val="11"/>
      <sheetName val="TABIQUES Y CUBIERTA DE GALPON "/>
      <sheetName val="PC_PO_Korn-26-10_V3.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BROS"/>
      <sheetName val="SUBRUBROS"/>
      <sheetName val="Insumos"/>
      <sheetName val="Item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Analisis"/>
      <sheetName val="Presupuesto"/>
      <sheetName val="Explosion"/>
      <sheetName val="Copete"/>
      <sheetName val="Lista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Analisis_Nuevo"/>
      <sheetName val="Analisis_Vista"/>
      <sheetName val="Ver_Analisis"/>
      <sheetName val="Mano_de_Obra"/>
      <sheetName val="terminaciones"/>
      <sheetName val="Analisis_Nuevo1"/>
      <sheetName val="Analisis_Vista1"/>
      <sheetName val="Ver_Analisis1"/>
      <sheetName val="Mano_de_Obr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ONTRAPISOS"/>
      <sheetName val="TD CARPETAS"/>
      <sheetName val="TD PISOS"/>
      <sheetName val="TD ZOCALOS"/>
      <sheetName val="TD CIELORRASOS"/>
      <sheetName val="Terminaciones E3"/>
      <sheetName val="Presupuesto"/>
      <sheetName val="Estructura"/>
      <sheetName val="Fundaciones"/>
      <sheetName val="Movimiento de suelos"/>
      <sheetName val="Mampost.Edificio3"/>
      <sheetName val="Terminaciones Exteriores"/>
      <sheetName val="Items"/>
      <sheetName val="Constantes"/>
      <sheetName val="Informa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 TESTIGO APROBADOS"/>
      <sheetName val="ANEXO A"/>
      <sheetName val="CUADRO M1"/>
      <sheetName val="CUADRO M2"/>
      <sheetName val="ANEXO B"/>
      <sheetName val="CERTIFICADOS"/>
      <sheetName val="APRECIOS REDET oct'02"/>
      <sheetName val="EQUIPOS oct'02"/>
      <sheetName val="BASE"/>
      <sheetName val="AP TODOS"/>
      <sheetName val="INSUM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Presupuesto"/>
      <sheetName val="Analisis de Precios"/>
      <sheetName val="Explosion Insumos"/>
      <sheetName val="Items"/>
      <sheetName val="Sanitarios"/>
      <sheetName val="Comparativas"/>
      <sheetName val="AnalisisUsados (3)"/>
      <sheetName val="Carpinterias"/>
      <sheetName val="AnalisisUsados"/>
      <sheetName val="Hoja de computo NUEVA"/>
      <sheetName val="AnalisisUsados (2)"/>
      <sheetName val="Mano de Obra Oct-08"/>
      <sheetName val="precios"/>
      <sheetName val="Hoja de computo"/>
      <sheetName val="Explosion"/>
      <sheetName val="Analisis Nuevo"/>
      <sheetName val="Actualizar HP"/>
      <sheetName val="Tabla de Hierros"/>
      <sheetName val="Insumos"/>
      <sheetName val="Abelson"/>
      <sheetName val="Detalle M de O"/>
      <sheetName val="Analisis"/>
      <sheetName val="ImportarAnalisis"/>
      <sheetName val="UNIDADES"/>
      <sheetName val="RUBROS"/>
      <sheetName val="SUBRUBROS"/>
      <sheetName val="Analisis Vista"/>
      <sheetName val="ListaCambios"/>
      <sheetName val="SISTEMA"/>
      <sheetName val="Componentes"/>
      <sheetName val="Panel"/>
      <sheetName val="Lista"/>
      <sheetName val="Copete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Curva $"/>
      <sheetName val="Plan de anticipo"/>
      <sheetName val="Plan $ "/>
      <sheetName val="OFERTA ANALISIS"/>
      <sheetName val="Materiales"/>
      <sheetName val="Equipos"/>
      <sheetName val="Ind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"/>
      <sheetName val="Informacion"/>
      <sheetName val="Carpinterias"/>
      <sheetName val="Contrapisos"/>
      <sheetName val="Carpetas"/>
      <sheetName val="Pisos"/>
      <sheetName val="Zocalos"/>
      <sheetName val="Cielorrasos"/>
      <sheetName val="Revoques int"/>
      <sheetName val="Pintura Cielorrasos"/>
      <sheetName val="Pintura Muros"/>
      <sheetName val="Planilla de Terminaciones"/>
      <sheetName val="Movimiento de Suelos"/>
      <sheetName val="Estructura"/>
      <sheetName val="Mamposteria y Aislaciones"/>
      <sheetName val="Terminaciones Exteriores"/>
      <sheetName val="Cubiertas"/>
      <sheetName val="Ana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vas de inversion"/>
      <sheetName val="Sintesis PM ORDENADA"/>
      <sheetName val="TABLA DINAMICA"/>
      <sheetName val="PRECOSTO 1º ETAPA "/>
      <sheetName val="TANQUES"/>
      <sheetName val="pres electrico"/>
      <sheetName val="Hoja2"/>
      <sheetName val="Fachada PRES"/>
      <sheetName val="Fachada COMP"/>
      <sheetName val="Helipuerto"/>
      <sheetName val="Pº13 Terrazas"/>
      <sheetName val="Nucleo Circ."/>
      <sheetName val="Piso 12"/>
      <sheetName val="Piso 11"/>
      <sheetName val="Atrio"/>
      <sheetName val="PBº"/>
      <sheetName val="1ºSS"/>
      <sheetName val="2ºSS Cocinas"/>
      <sheetName val="2ºSS Calderas"/>
      <sheetName val="3ºSS lavadero"/>
      <sheetName val="mudanza"/>
      <sheetName val="Resumen 2013"/>
      <sheetName val="Sintesis PM"/>
      <sheetName val="plan de invers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isUsados"/>
      <sheetName val="Items"/>
      <sheetName val="Presupuesto"/>
      <sheetName val="Explosion"/>
      <sheetName val="Copete"/>
      <sheetName val="Lista"/>
      <sheetName val="ListaUsados"/>
      <sheetName val="Analisis"/>
      <sheetName val="Insumos"/>
      <sheetName val="Analisis Nuevo"/>
      <sheetName val="Ver Analisis"/>
      <sheetName val="Formulas"/>
      <sheetName val="SISTEMA"/>
      <sheetName val="Constantes"/>
      <sheetName val="MEMO"/>
      <sheetName val="PATRONES"/>
      <sheetName val="GRUPOS"/>
      <sheetName val="Secciones"/>
      <sheetName val="Divisiones"/>
      <sheetName val="Tablero de Control"/>
      <sheetName val="Rubros"/>
      <sheetName val="EXP EST 3D"/>
      <sheetName val="Exp est 2d"/>
      <sheetName val="Exp-Resumen"/>
      <sheetName val="Exp-Resumen Redondeada"/>
      <sheetName val="Exp-Exteriores"/>
      <sheetName val="Exp Muros Ext"/>
      <sheetName val="Exp-3d"/>
      <sheetName val="Exp-2d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Nov -21"/>
      <sheetName val="AnalisisProy"/>
      <sheetName val="Insumos"/>
      <sheetName val="Análisis Ponderación"/>
      <sheetName val="Ponderacion Obras Civil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er pass"/>
      <sheetName val="Home"/>
      <sheetName val="Variables"/>
      <sheetName val="Presupuesto Detallado"/>
      <sheetName val="T"/>
      <sheetName val="Equi"/>
      <sheetName val="Favoritos"/>
      <sheetName val="Ver Analisis"/>
      <sheetName val="Tareas"/>
      <sheetName val="Cableado"/>
      <sheetName val="Insumos"/>
      <sheetName val="Explosion"/>
      <sheetName val="Maquinas"/>
      <sheetName val="Detalle Maquina"/>
      <sheetName val="Mano de Obra"/>
      <sheetName val="InsumosProy"/>
      <sheetName val="Analisis"/>
      <sheetName val="AnalisisN"/>
      <sheetName val="AnalisisProy"/>
      <sheetName val="IA"/>
      <sheetName val="Acero"/>
      <sheetName val="Presupuesto"/>
      <sheetName val="Presupuesto Cliente"/>
      <sheetName val="Cascada"/>
      <sheetName val="EP"/>
      <sheetName val="Shortcuts"/>
      <sheetName val="IP"/>
      <sheetName val="Div Materiales"/>
      <sheetName val="Gantt de Tareas"/>
      <sheetName val="Gantt"/>
      <sheetName val="TDEM"/>
      <sheetName val="TDEMCANT"/>
      <sheetName val="TDR"/>
      <sheetName val="Explosión Periódica"/>
      <sheetName val="Temporal"/>
      <sheetName val="Lista"/>
      <sheetName val="Tipo Contenido"/>
      <sheetName val="Familias"/>
      <sheetName val="Div Mano de Obra"/>
      <sheetName val="Div Equipos"/>
      <sheetName val="Div Subcontratos"/>
      <sheetName val="Rubros"/>
      <sheetName val="Unidades"/>
      <sheetName val="Codigos"/>
      <sheetName val="ListadoAnalisis"/>
      <sheetName val="ExplosionAuxiliar"/>
      <sheetName val="Tabla Dinamica"/>
      <sheetName val="Base ADIF OCT 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Presupuesto"/>
      <sheetName val="Listado Patron"/>
      <sheetName val="CARPAYPORTERIA"/>
      <sheetName val="CARPTEXTERO"/>
      <sheetName val="pres electrico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164"/>
  <sheetViews>
    <sheetView workbookViewId="0"/>
  </sheetViews>
  <sheetFormatPr defaultColWidth="9.42578125" defaultRowHeight="12.75" customHeight="1" outlineLevelRow="2"/>
  <cols>
    <col min="1" max="1" width="3.42578125" style="4" customWidth="1"/>
    <col min="2" max="2" width="11" style="1" customWidth="1"/>
    <col min="3" max="3" width="71.28515625" style="2" customWidth="1"/>
    <col min="4" max="4" width="7.42578125" style="3" customWidth="1"/>
    <col min="5" max="5" width="9.42578125" style="1" customWidth="1"/>
    <col min="6" max="6" width="15" style="1" customWidth="1"/>
    <col min="7" max="7" width="16.42578125" style="1" customWidth="1"/>
    <col min="8" max="8" width="21.42578125" style="1" customWidth="1"/>
    <col min="9" max="9" width="12.5703125" style="3" bestFit="1" customWidth="1"/>
    <col min="10" max="16384" width="9.42578125" style="4"/>
  </cols>
  <sheetData>
    <row r="2" spans="2:9" s="5" customFormat="1" ht="96.6" customHeight="1" thickBot="1">
      <c r="B2" s="322"/>
      <c r="C2" s="322"/>
      <c r="D2" s="322"/>
      <c r="E2" s="322"/>
      <c r="F2" s="322"/>
      <c r="G2" s="322"/>
      <c r="H2" s="322"/>
      <c r="I2" s="322"/>
    </row>
    <row r="3" spans="2:9" s="5" customFormat="1" ht="12" customHeight="1" thickBot="1">
      <c r="B3" s="323" t="s">
        <v>0</v>
      </c>
      <c r="C3" s="324"/>
      <c r="D3" s="324"/>
      <c r="E3" s="324"/>
      <c r="F3" s="324"/>
      <c r="G3" s="324"/>
      <c r="H3" s="324"/>
      <c r="I3" s="325"/>
    </row>
    <row r="4" spans="2:9" s="5" customFormat="1" ht="12" customHeight="1">
      <c r="B4" s="319" t="s">
        <v>1</v>
      </c>
      <c r="C4" s="320"/>
      <c r="D4" s="320"/>
      <c r="E4" s="321"/>
      <c r="F4" s="326" t="s">
        <v>2</v>
      </c>
      <c r="G4" s="327"/>
      <c r="H4" s="327"/>
      <c r="I4" s="328"/>
    </row>
    <row r="5" spans="2:9" s="5" customFormat="1" ht="13.9" thickBot="1">
      <c r="B5" s="147" t="s">
        <v>3</v>
      </c>
      <c r="C5" s="150"/>
      <c r="D5" s="148"/>
      <c r="E5" s="149"/>
      <c r="F5" s="329"/>
      <c r="G5" s="330"/>
      <c r="H5" s="330"/>
      <c r="I5" s="331"/>
    </row>
    <row r="6" spans="2:9" s="5" customFormat="1" ht="12" customHeight="1" thickBot="1">
      <c r="B6" s="376"/>
      <c r="C6" s="349"/>
      <c r="D6" s="349"/>
      <c r="E6" s="349"/>
      <c r="F6" s="350"/>
      <c r="G6" s="350"/>
      <c r="H6" s="350"/>
      <c r="I6" s="350"/>
    </row>
    <row r="7" spans="2:9" s="5" customFormat="1" ht="12" customHeight="1">
      <c r="B7" s="352" t="s">
        <v>4</v>
      </c>
      <c r="C7" s="353"/>
      <c r="D7" s="353"/>
      <c r="E7" s="354"/>
      <c r="F7" s="358">
        <v>45778</v>
      </c>
      <c r="G7" s="324"/>
      <c r="H7" s="324"/>
      <c r="I7" s="325"/>
    </row>
    <row r="8" spans="2:9" s="5" customFormat="1" ht="13.9" thickBot="1">
      <c r="B8" s="355"/>
      <c r="C8" s="356"/>
      <c r="D8" s="356"/>
      <c r="E8" s="357"/>
      <c r="F8" s="359"/>
      <c r="G8" s="360"/>
      <c r="H8" s="360"/>
      <c r="I8" s="361"/>
    </row>
    <row r="9" spans="2:9" s="5" customFormat="1" ht="13.9" thickBot="1">
      <c r="B9" s="376"/>
      <c r="C9" s="349"/>
      <c r="D9" s="349"/>
      <c r="E9" s="349"/>
      <c r="F9" s="350"/>
      <c r="G9" s="350"/>
      <c r="H9" s="350"/>
      <c r="I9" s="350"/>
    </row>
    <row r="10" spans="2:9" s="5" customFormat="1" ht="12" customHeight="1" thickBot="1">
      <c r="B10" s="362" t="s">
        <v>5</v>
      </c>
      <c r="C10" s="364" t="s">
        <v>6</v>
      </c>
      <c r="D10" s="307" t="s">
        <v>7</v>
      </c>
      <c r="E10" s="308"/>
      <c r="F10" s="307" t="s">
        <v>8</v>
      </c>
      <c r="G10" s="335"/>
      <c r="H10" s="335"/>
      <c r="I10" s="336"/>
    </row>
    <row r="11" spans="2:9" s="5" customFormat="1" ht="40.15" thickBot="1">
      <c r="B11" s="363"/>
      <c r="C11" s="365"/>
      <c r="D11" s="6" t="s">
        <v>9</v>
      </c>
      <c r="E11" s="7" t="s">
        <v>10</v>
      </c>
      <c r="F11" s="8" t="s">
        <v>11</v>
      </c>
      <c r="G11" s="9" t="s">
        <v>12</v>
      </c>
      <c r="H11" s="8" t="s">
        <v>13</v>
      </c>
      <c r="I11" s="8" t="s">
        <v>14</v>
      </c>
    </row>
    <row r="12" spans="2:9" s="5" customFormat="1" ht="13.15">
      <c r="B12" s="337" t="s">
        <v>15</v>
      </c>
      <c r="C12" s="338"/>
      <c r="D12" s="338"/>
      <c r="E12" s="338"/>
      <c r="F12" s="338"/>
      <c r="G12" s="338"/>
      <c r="H12" s="338"/>
      <c r="I12" s="339"/>
    </row>
    <row r="13" spans="2:9" s="5" customFormat="1" ht="13.9" thickBot="1">
      <c r="B13" s="10"/>
      <c r="C13" s="11"/>
      <c r="D13" s="12"/>
      <c r="E13" s="12"/>
      <c r="F13" s="373" t="s">
        <v>16</v>
      </c>
      <c r="G13" s="374"/>
      <c r="H13" s="374"/>
      <c r="I13" s="375"/>
    </row>
    <row r="14" spans="2:9" s="5" customFormat="1" ht="13.9" thickBot="1">
      <c r="B14" s="13">
        <v>1</v>
      </c>
      <c r="C14" s="14" t="s">
        <v>17</v>
      </c>
      <c r="D14" s="15"/>
      <c r="E14" s="16"/>
      <c r="F14" s="15"/>
      <c r="G14" s="15"/>
      <c r="H14" s="17">
        <f>SUM(G15:G17)</f>
        <v>0</v>
      </c>
      <c r="I14" s="18" t="e">
        <f>H14/$H$117</f>
        <v>#DIV/0!</v>
      </c>
    </row>
    <row r="15" spans="2:9" s="2" customFormat="1" ht="13.35" customHeight="1" outlineLevel="1">
      <c r="B15" s="19" t="s">
        <v>18</v>
      </c>
      <c r="C15" s="20" t="s">
        <v>19</v>
      </c>
      <c r="D15" s="19" t="s">
        <v>20</v>
      </c>
      <c r="E15" s="22">
        <v>119</v>
      </c>
      <c r="F15" s="23"/>
      <c r="G15" s="24">
        <f>E15*F15</f>
        <v>0</v>
      </c>
      <c r="H15" s="25"/>
      <c r="I15" s="25" t="e">
        <f>G15/$H$117</f>
        <v>#DIV/0!</v>
      </c>
    </row>
    <row r="16" spans="2:9" s="2" customFormat="1" ht="13.35" customHeight="1" outlineLevel="1">
      <c r="B16" s="19" t="s">
        <v>21</v>
      </c>
      <c r="C16" s="20" t="s">
        <v>22</v>
      </c>
      <c r="D16" s="21" t="s">
        <v>23</v>
      </c>
      <c r="E16" s="22">
        <v>65</v>
      </c>
      <c r="F16" s="23"/>
      <c r="G16" s="24">
        <f>E16*F16</f>
        <v>0</v>
      </c>
      <c r="H16" s="25"/>
      <c r="I16" s="25" t="e">
        <f>G16/$H$117</f>
        <v>#DIV/0!</v>
      </c>
    </row>
    <row r="17" spans="2:9" s="2" customFormat="1" ht="13.35" customHeight="1" outlineLevel="1" thickBot="1">
      <c r="B17" s="19" t="s">
        <v>24</v>
      </c>
      <c r="C17" s="20" t="s">
        <v>25</v>
      </c>
      <c r="D17" s="21" t="s">
        <v>26</v>
      </c>
      <c r="E17" s="22">
        <v>1</v>
      </c>
      <c r="F17" s="23"/>
      <c r="G17" s="24">
        <f>E17*F17</f>
        <v>0</v>
      </c>
      <c r="H17" s="25"/>
      <c r="I17" s="25" t="e">
        <f>G17/$H$117</f>
        <v>#DIV/0!</v>
      </c>
    </row>
    <row r="18" spans="2:9" s="5" customFormat="1" ht="13.9" thickBot="1">
      <c r="B18" s="13">
        <f>+B14+1</f>
        <v>2</v>
      </c>
      <c r="C18" s="14" t="s">
        <v>27</v>
      </c>
      <c r="D18" s="15"/>
      <c r="E18" s="16"/>
      <c r="F18" s="15"/>
      <c r="G18" s="15"/>
      <c r="H18" s="17">
        <f>SUM(G19:G38)</f>
        <v>0</v>
      </c>
      <c r="I18" s="18" t="e">
        <f>H18/$H$117</f>
        <v>#DIV/0!</v>
      </c>
    </row>
    <row r="19" spans="2:9" s="2" customFormat="1" ht="13.15" outlineLevel="1">
      <c r="B19" s="19" t="s">
        <v>28</v>
      </c>
      <c r="C19" s="20" t="s">
        <v>29</v>
      </c>
      <c r="D19" s="19" t="s">
        <v>20</v>
      </c>
      <c r="E19" s="34">
        <v>3.6919999999999997</v>
      </c>
      <c r="F19" s="23"/>
      <c r="G19" s="24">
        <f t="shared" ref="G19:G36" si="0">E19*F19</f>
        <v>0</v>
      </c>
      <c r="H19" s="25"/>
      <c r="I19" s="25" t="e">
        <f t="shared" ref="I19:I38" si="1">G19/$H$117</f>
        <v>#DIV/0!</v>
      </c>
    </row>
    <row r="20" spans="2:9" s="2" customFormat="1" ht="13.15" outlineLevel="1">
      <c r="B20" s="19" t="s">
        <v>30</v>
      </c>
      <c r="C20" s="20" t="s">
        <v>31</v>
      </c>
      <c r="D20" s="19" t="s">
        <v>20</v>
      </c>
      <c r="E20" s="34">
        <v>15.08</v>
      </c>
      <c r="F20" s="23"/>
      <c r="G20" s="24">
        <f t="shared" si="0"/>
        <v>0</v>
      </c>
      <c r="H20" s="25"/>
      <c r="I20" s="25" t="e">
        <f t="shared" si="1"/>
        <v>#DIV/0!</v>
      </c>
    </row>
    <row r="21" spans="2:9" s="2" customFormat="1" ht="13.15" outlineLevel="1">
      <c r="B21" s="19" t="s">
        <v>32</v>
      </c>
      <c r="C21" s="20" t="s">
        <v>33</v>
      </c>
      <c r="D21" s="19" t="s">
        <v>20</v>
      </c>
      <c r="E21" s="34">
        <v>28.8</v>
      </c>
      <c r="F21" s="23"/>
      <c r="G21" s="24">
        <f t="shared" si="0"/>
        <v>0</v>
      </c>
      <c r="H21" s="25"/>
      <c r="I21" s="25" t="e">
        <f t="shared" si="1"/>
        <v>#DIV/0!</v>
      </c>
    </row>
    <row r="22" spans="2:9" s="2" customFormat="1" ht="15.75" customHeight="1" outlineLevel="1">
      <c r="B22" s="19" t="s">
        <v>34</v>
      </c>
      <c r="C22" s="26" t="s">
        <v>35</v>
      </c>
      <c r="D22" s="19" t="s">
        <v>20</v>
      </c>
      <c r="E22" s="34">
        <v>3.75</v>
      </c>
      <c r="F22" s="23"/>
      <c r="G22" s="24">
        <f t="shared" si="0"/>
        <v>0</v>
      </c>
      <c r="H22" s="25"/>
      <c r="I22" s="25" t="e">
        <f t="shared" si="1"/>
        <v>#DIV/0!</v>
      </c>
    </row>
    <row r="23" spans="2:9" s="2" customFormat="1" ht="13.15" outlineLevel="1">
      <c r="B23" s="19" t="s">
        <v>36</v>
      </c>
      <c r="C23" s="26" t="s">
        <v>37</v>
      </c>
      <c r="D23" s="19" t="s">
        <v>20</v>
      </c>
      <c r="E23" s="34">
        <v>5.7</v>
      </c>
      <c r="F23" s="23"/>
      <c r="G23" s="24">
        <f t="shared" si="0"/>
        <v>0</v>
      </c>
      <c r="H23" s="25"/>
      <c r="I23" s="25" t="e">
        <f t="shared" si="1"/>
        <v>#DIV/0!</v>
      </c>
    </row>
    <row r="24" spans="2:9" s="2" customFormat="1" ht="13.15" outlineLevel="1">
      <c r="B24" s="19" t="s">
        <v>38</v>
      </c>
      <c r="C24" s="20" t="s">
        <v>39</v>
      </c>
      <c r="D24" s="19" t="s">
        <v>20</v>
      </c>
      <c r="E24" s="34">
        <v>40.342500000000001</v>
      </c>
      <c r="F24" s="23"/>
      <c r="G24" s="24">
        <f t="shared" si="0"/>
        <v>0</v>
      </c>
      <c r="H24" s="25"/>
      <c r="I24" s="25" t="e">
        <f t="shared" si="1"/>
        <v>#DIV/0!</v>
      </c>
    </row>
    <row r="25" spans="2:9" s="2" customFormat="1" ht="26.45" outlineLevel="1">
      <c r="B25" s="19" t="s">
        <v>40</v>
      </c>
      <c r="C25" s="20" t="s">
        <v>41</v>
      </c>
      <c r="D25" s="19" t="s">
        <v>26</v>
      </c>
      <c r="E25" s="34">
        <v>1</v>
      </c>
      <c r="F25" s="23"/>
      <c r="G25" s="24">
        <f t="shared" si="0"/>
        <v>0</v>
      </c>
      <c r="H25" s="25"/>
      <c r="I25" s="25" t="e">
        <f t="shared" si="1"/>
        <v>#DIV/0!</v>
      </c>
    </row>
    <row r="26" spans="2:9" s="2" customFormat="1" ht="13.15" outlineLevel="1">
      <c r="B26" s="19" t="s">
        <v>42</v>
      </c>
      <c r="C26" s="20" t="s">
        <v>43</v>
      </c>
      <c r="D26" s="19" t="s">
        <v>20</v>
      </c>
      <c r="E26" s="22">
        <v>60.52</v>
      </c>
      <c r="F26" s="23"/>
      <c r="G26" s="24">
        <f t="shared" si="0"/>
        <v>0</v>
      </c>
      <c r="H26" s="25"/>
      <c r="I26" s="25" t="e">
        <f t="shared" si="1"/>
        <v>#DIV/0!</v>
      </c>
    </row>
    <row r="27" spans="2:9" s="2" customFormat="1" ht="13.15" outlineLevel="1">
      <c r="B27" s="19" t="s">
        <v>44</v>
      </c>
      <c r="C27" s="20" t="s">
        <v>45</v>
      </c>
      <c r="D27" s="19" t="s">
        <v>23</v>
      </c>
      <c r="E27" s="34">
        <v>5</v>
      </c>
      <c r="F27" s="23"/>
      <c r="G27" s="24">
        <f>E27*F27</f>
        <v>0</v>
      </c>
      <c r="H27" s="25"/>
      <c r="I27" s="25" t="e">
        <f t="shared" si="1"/>
        <v>#DIV/0!</v>
      </c>
    </row>
    <row r="28" spans="2:9" s="2" customFormat="1" ht="13.15" outlineLevel="1">
      <c r="B28" s="19" t="s">
        <v>46</v>
      </c>
      <c r="C28" s="20" t="s">
        <v>47</v>
      </c>
      <c r="D28" s="19" t="s">
        <v>48</v>
      </c>
      <c r="E28" s="34">
        <v>1</v>
      </c>
      <c r="F28" s="23"/>
      <c r="G28" s="24">
        <f t="shared" si="0"/>
        <v>0</v>
      </c>
      <c r="H28" s="25"/>
      <c r="I28" s="25" t="e">
        <f t="shared" si="1"/>
        <v>#DIV/0!</v>
      </c>
    </row>
    <row r="29" spans="2:9" s="2" customFormat="1" ht="13.15" outlineLevel="1">
      <c r="B29" s="19" t="s">
        <v>49</v>
      </c>
      <c r="C29" s="20" t="s">
        <v>50</v>
      </c>
      <c r="D29" s="19" t="s">
        <v>48</v>
      </c>
      <c r="E29" s="34">
        <v>2</v>
      </c>
      <c r="F29" s="23"/>
      <c r="G29" s="24">
        <f t="shared" si="0"/>
        <v>0</v>
      </c>
      <c r="H29" s="25"/>
      <c r="I29" s="25" t="e">
        <f t="shared" si="1"/>
        <v>#DIV/0!</v>
      </c>
    </row>
    <row r="30" spans="2:9" s="2" customFormat="1" ht="13.15" outlineLevel="1">
      <c r="B30" s="19" t="s">
        <v>51</v>
      </c>
      <c r="C30" s="20" t="s">
        <v>52</v>
      </c>
      <c r="D30" s="19" t="s">
        <v>48</v>
      </c>
      <c r="E30" s="34">
        <v>2</v>
      </c>
      <c r="F30" s="23"/>
      <c r="G30" s="24">
        <f t="shared" si="0"/>
        <v>0</v>
      </c>
      <c r="H30" s="25"/>
      <c r="I30" s="25" t="e">
        <f t="shared" si="1"/>
        <v>#DIV/0!</v>
      </c>
    </row>
    <row r="31" spans="2:9" s="2" customFormat="1" ht="26.45" outlineLevel="1">
      <c r="B31" s="19" t="s">
        <v>53</v>
      </c>
      <c r="C31" s="20" t="s">
        <v>54</v>
      </c>
      <c r="D31" s="19" t="s">
        <v>48</v>
      </c>
      <c r="E31" s="34">
        <v>2</v>
      </c>
      <c r="F31" s="23"/>
      <c r="G31" s="24">
        <f t="shared" si="0"/>
        <v>0</v>
      </c>
      <c r="H31" s="25"/>
      <c r="I31" s="25" t="e">
        <f t="shared" si="1"/>
        <v>#DIV/0!</v>
      </c>
    </row>
    <row r="32" spans="2:9" s="2" customFormat="1" ht="26.45" outlineLevel="1">
      <c r="B32" s="19" t="s">
        <v>55</v>
      </c>
      <c r="C32" s="20" t="s">
        <v>56</v>
      </c>
      <c r="D32" s="19" t="s">
        <v>48</v>
      </c>
      <c r="E32" s="34">
        <v>3</v>
      </c>
      <c r="F32" s="23"/>
      <c r="G32" s="24">
        <f t="shared" si="0"/>
        <v>0</v>
      </c>
      <c r="H32" s="25"/>
      <c r="I32" s="25" t="e">
        <f t="shared" si="1"/>
        <v>#DIV/0!</v>
      </c>
    </row>
    <row r="33" spans="2:9" s="2" customFormat="1" ht="13.15" outlineLevel="1">
      <c r="B33" s="19" t="s">
        <v>57</v>
      </c>
      <c r="C33" s="20" t="s">
        <v>58</v>
      </c>
      <c r="D33" s="19" t="s">
        <v>20</v>
      </c>
      <c r="E33" s="34">
        <v>7.26</v>
      </c>
      <c r="F33" s="23"/>
      <c r="G33" s="24">
        <f t="shared" si="0"/>
        <v>0</v>
      </c>
      <c r="H33" s="25"/>
      <c r="I33" s="25" t="e">
        <f t="shared" si="1"/>
        <v>#DIV/0!</v>
      </c>
    </row>
    <row r="34" spans="2:9" s="2" customFormat="1" ht="13.15" outlineLevel="1">
      <c r="B34" s="19" t="s">
        <v>59</v>
      </c>
      <c r="C34" s="20" t="s">
        <v>60</v>
      </c>
      <c r="D34" s="19" t="s">
        <v>20</v>
      </c>
      <c r="E34" s="34">
        <v>0.5</v>
      </c>
      <c r="F34" s="23"/>
      <c r="G34" s="24">
        <f t="shared" si="0"/>
        <v>0</v>
      </c>
      <c r="H34" s="25"/>
      <c r="I34" s="25" t="e">
        <f t="shared" si="1"/>
        <v>#DIV/0!</v>
      </c>
    </row>
    <row r="35" spans="2:9" s="2" customFormat="1" ht="13.15" outlineLevel="1">
      <c r="B35" s="19" t="s">
        <v>61</v>
      </c>
      <c r="C35" s="20" t="s">
        <v>62</v>
      </c>
      <c r="D35" s="19" t="s">
        <v>63</v>
      </c>
      <c r="E35" s="34">
        <v>0.60000000000000009</v>
      </c>
      <c r="F35" s="23"/>
      <c r="G35" s="24">
        <f t="shared" si="0"/>
        <v>0</v>
      </c>
      <c r="H35" s="25"/>
      <c r="I35" s="25" t="e">
        <f t="shared" si="1"/>
        <v>#DIV/0!</v>
      </c>
    </row>
    <row r="36" spans="2:9" s="2" customFormat="1" ht="13.15" outlineLevel="1">
      <c r="B36" s="19" t="s">
        <v>64</v>
      </c>
      <c r="C36" s="20" t="s">
        <v>65</v>
      </c>
      <c r="D36" s="19" t="s">
        <v>20</v>
      </c>
      <c r="E36" s="34">
        <v>10.37</v>
      </c>
      <c r="F36" s="23"/>
      <c r="G36" s="24">
        <f t="shared" si="0"/>
        <v>0</v>
      </c>
      <c r="H36" s="25"/>
      <c r="I36" s="25" t="e">
        <f t="shared" si="1"/>
        <v>#DIV/0!</v>
      </c>
    </row>
    <row r="37" spans="2:9" s="2" customFormat="1" ht="13.15" outlineLevel="1">
      <c r="B37" s="19" t="s">
        <v>66</v>
      </c>
      <c r="C37" s="20" t="s">
        <v>67</v>
      </c>
      <c r="D37" s="19" t="s">
        <v>20</v>
      </c>
      <c r="E37" s="34">
        <v>20.74</v>
      </c>
      <c r="F37" s="23"/>
      <c r="G37" s="24">
        <f>E37*F37</f>
        <v>0</v>
      </c>
      <c r="H37" s="25"/>
      <c r="I37" s="25" t="e">
        <f t="shared" si="1"/>
        <v>#DIV/0!</v>
      </c>
    </row>
    <row r="38" spans="2:9" s="2" customFormat="1" ht="13.9" outlineLevel="1" thickBot="1">
      <c r="B38" s="19" t="s">
        <v>68</v>
      </c>
      <c r="C38" s="20" t="s">
        <v>69</v>
      </c>
      <c r="D38" s="19" t="s">
        <v>63</v>
      </c>
      <c r="E38" s="34">
        <v>2.7075</v>
      </c>
      <c r="F38" s="23"/>
      <c r="G38" s="24">
        <f>E38*F38</f>
        <v>0</v>
      </c>
      <c r="H38" s="25"/>
      <c r="I38" s="25" t="e">
        <f t="shared" si="1"/>
        <v>#DIV/0!</v>
      </c>
    </row>
    <row r="39" spans="2:9" s="5" customFormat="1" ht="13.9" thickBot="1">
      <c r="B39" s="13">
        <f>+B18+1</f>
        <v>3</v>
      </c>
      <c r="C39" s="14" t="s">
        <v>70</v>
      </c>
      <c r="D39" s="15"/>
      <c r="E39" s="16"/>
      <c r="F39" s="15"/>
      <c r="G39" s="15"/>
      <c r="H39" s="17">
        <f>SUM(G40:G42)</f>
        <v>0</v>
      </c>
      <c r="I39" s="18" t="e">
        <f>H39/$H$117</f>
        <v>#DIV/0!</v>
      </c>
    </row>
    <row r="40" spans="2:9" s="2" customFormat="1" ht="14.1" customHeight="1" outlineLevel="1">
      <c r="B40" s="19" t="s">
        <v>71</v>
      </c>
      <c r="C40" s="20" t="s">
        <v>72</v>
      </c>
      <c r="D40" s="19" t="s">
        <v>63</v>
      </c>
      <c r="E40" s="34">
        <v>1.8952499999999999</v>
      </c>
      <c r="F40" s="23"/>
      <c r="G40" s="24">
        <f>E40*F40</f>
        <v>0</v>
      </c>
      <c r="H40" s="25"/>
      <c r="I40" s="25" t="e">
        <f>G40/$H$117</f>
        <v>#DIV/0!</v>
      </c>
    </row>
    <row r="41" spans="2:9" s="2" customFormat="1" ht="14.1" customHeight="1" outlineLevel="1">
      <c r="B41" s="19" t="s">
        <v>73</v>
      </c>
      <c r="C41" s="20" t="s">
        <v>74</v>
      </c>
      <c r="D41" s="19" t="s">
        <v>63</v>
      </c>
      <c r="E41" s="34">
        <v>2.2000000000000002</v>
      </c>
      <c r="F41" s="23"/>
      <c r="G41" s="24">
        <f>E41*F41</f>
        <v>0</v>
      </c>
      <c r="H41" s="25"/>
      <c r="I41" s="25" t="e">
        <f>G41/$H$117</f>
        <v>#DIV/0!</v>
      </c>
    </row>
    <row r="42" spans="2:9" s="2" customFormat="1" ht="14.1" customHeight="1" outlineLevel="1" thickBot="1">
      <c r="B42" s="19" t="s">
        <v>75</v>
      </c>
      <c r="C42" s="2" t="s">
        <v>76</v>
      </c>
      <c r="D42" s="19" t="s">
        <v>63</v>
      </c>
      <c r="E42" s="34">
        <v>2.25</v>
      </c>
      <c r="F42" s="23"/>
      <c r="G42" s="24">
        <f>E42*F42</f>
        <v>0</v>
      </c>
      <c r="H42" s="25"/>
      <c r="I42" s="25" t="e">
        <f>G42/$H$117</f>
        <v>#DIV/0!</v>
      </c>
    </row>
    <row r="43" spans="2:9" s="5" customFormat="1" ht="13.9" thickBot="1">
      <c r="B43" s="13">
        <f>+B39+1</f>
        <v>4</v>
      </c>
      <c r="C43" s="14" t="s">
        <v>77</v>
      </c>
      <c r="D43" s="15"/>
      <c r="E43" s="16"/>
      <c r="F43" s="15"/>
      <c r="G43" s="15"/>
      <c r="H43" s="17">
        <f>SUM(G45:G59)</f>
        <v>0</v>
      </c>
      <c r="I43" s="18" t="e">
        <f>H43/$H$117</f>
        <v>#DIV/0!</v>
      </c>
    </row>
    <row r="44" spans="2:9" s="2" customFormat="1" ht="13.15" outlineLevel="2">
      <c r="B44" s="27"/>
      <c r="C44" s="28" t="s">
        <v>78</v>
      </c>
      <c r="D44" s="29"/>
      <c r="E44" s="30"/>
      <c r="F44" s="31"/>
      <c r="G44" s="29"/>
      <c r="H44" s="32"/>
      <c r="I44" s="151"/>
    </row>
    <row r="45" spans="2:9" s="2" customFormat="1" ht="14.1" customHeight="1" outlineLevel="1">
      <c r="B45" s="19" t="s">
        <v>79</v>
      </c>
      <c r="C45" s="20" t="s">
        <v>80</v>
      </c>
      <c r="D45" s="33" t="s">
        <v>63</v>
      </c>
      <c r="E45" s="34">
        <v>1.71</v>
      </c>
      <c r="F45" s="23"/>
      <c r="G45" s="24">
        <f>E45*F45</f>
        <v>0</v>
      </c>
      <c r="H45" s="25"/>
      <c r="I45" s="25" t="e">
        <f>G45/$H$117</f>
        <v>#DIV/0!</v>
      </c>
    </row>
    <row r="46" spans="2:9" s="2" customFormat="1" ht="13.15" outlineLevel="2">
      <c r="B46" s="27"/>
      <c r="C46" s="28" t="s">
        <v>81</v>
      </c>
      <c r="D46" s="29"/>
      <c r="E46" s="30"/>
      <c r="F46" s="31"/>
      <c r="G46" s="29"/>
      <c r="H46" s="32"/>
      <c r="I46" s="151"/>
    </row>
    <row r="47" spans="2:9" s="2" customFormat="1" ht="14.1" customHeight="1" outlineLevel="1">
      <c r="B47" s="19" t="s">
        <v>82</v>
      </c>
      <c r="C47" s="20" t="s">
        <v>83</v>
      </c>
      <c r="D47" s="19" t="s">
        <v>20</v>
      </c>
      <c r="E47" s="22">
        <v>60.52</v>
      </c>
      <c r="F47" s="23"/>
      <c r="G47" s="24">
        <f>E47*F47</f>
        <v>0</v>
      </c>
      <c r="H47" s="25"/>
      <c r="I47" s="25" t="e">
        <f>G47/$H$117</f>
        <v>#DIV/0!</v>
      </c>
    </row>
    <row r="48" spans="2:9" s="2" customFormat="1" ht="13.15" outlineLevel="2">
      <c r="B48" s="27"/>
      <c r="C48" s="28" t="s">
        <v>84</v>
      </c>
      <c r="D48" s="29"/>
      <c r="E48" s="30"/>
      <c r="F48" s="31"/>
      <c r="G48" s="29"/>
      <c r="H48" s="32"/>
      <c r="I48" s="151"/>
    </row>
    <row r="49" spans="2:9" s="2" customFormat="1" ht="14.1" customHeight="1" outlineLevel="1">
      <c r="B49" s="19" t="s">
        <v>85</v>
      </c>
      <c r="C49" s="20" t="s">
        <v>86</v>
      </c>
      <c r="D49" s="19" t="s">
        <v>20</v>
      </c>
      <c r="E49" s="34">
        <v>9.9600000000000009</v>
      </c>
      <c r="F49" s="23"/>
      <c r="G49" s="24">
        <f>E49*F49</f>
        <v>0</v>
      </c>
      <c r="H49" s="25"/>
      <c r="I49" s="25" t="e">
        <f>G49/$H$117</f>
        <v>#DIV/0!</v>
      </c>
    </row>
    <row r="50" spans="2:9" s="2" customFormat="1" ht="14.1" customHeight="1" outlineLevel="1">
      <c r="B50" s="19" t="s">
        <v>87</v>
      </c>
      <c r="C50" s="20" t="s">
        <v>88</v>
      </c>
      <c r="D50" s="19" t="s">
        <v>20</v>
      </c>
      <c r="E50" s="22">
        <v>20.74</v>
      </c>
      <c r="F50" s="23"/>
      <c r="G50" s="24">
        <f>E50*F50</f>
        <v>0</v>
      </c>
      <c r="H50" s="25"/>
      <c r="I50" s="25" t="e">
        <f>G50/$H$117</f>
        <v>#DIV/0!</v>
      </c>
    </row>
    <row r="51" spans="2:9" s="2" customFormat="1" ht="14.1" customHeight="1" outlineLevel="1">
      <c r="B51" s="19" t="s">
        <v>89</v>
      </c>
      <c r="C51" s="20" t="s">
        <v>90</v>
      </c>
      <c r="D51" s="19" t="s">
        <v>20</v>
      </c>
      <c r="E51" s="22">
        <v>60.52</v>
      </c>
      <c r="F51" s="23"/>
      <c r="G51" s="24">
        <f>E51*F51</f>
        <v>0</v>
      </c>
      <c r="H51" s="25"/>
      <c r="I51" s="25" t="e">
        <f>G51/$H$117</f>
        <v>#DIV/0!</v>
      </c>
    </row>
    <row r="52" spans="2:9" s="2" customFormat="1" ht="13.15" outlineLevel="2">
      <c r="B52" s="27"/>
      <c r="C52" s="28" t="s">
        <v>91</v>
      </c>
      <c r="D52" s="29"/>
      <c r="E52" s="30"/>
      <c r="F52" s="31"/>
      <c r="G52" s="29"/>
      <c r="H52" s="32"/>
      <c r="I52" s="151"/>
    </row>
    <row r="53" spans="2:9" s="2" customFormat="1" ht="13.15" outlineLevel="1">
      <c r="B53" s="19" t="s">
        <v>92</v>
      </c>
      <c r="C53" s="20" t="s">
        <v>93</v>
      </c>
      <c r="D53" s="19" t="s">
        <v>20</v>
      </c>
      <c r="E53" s="34">
        <v>80.685000000000002</v>
      </c>
      <c r="F53" s="23"/>
      <c r="G53" s="24">
        <f>E53*F53</f>
        <v>0</v>
      </c>
      <c r="H53" s="25"/>
      <c r="I53" s="25" t="e">
        <f>G53/$H$117</f>
        <v>#DIV/0!</v>
      </c>
    </row>
    <row r="54" spans="2:9" s="2" customFormat="1" ht="13.15" outlineLevel="1">
      <c r="B54" s="19" t="s">
        <v>94</v>
      </c>
      <c r="C54" s="20" t="s">
        <v>95</v>
      </c>
      <c r="D54" s="19" t="s">
        <v>20</v>
      </c>
      <c r="E54" s="34">
        <v>10.37</v>
      </c>
      <c r="F54" s="23"/>
      <c r="G54" s="24">
        <f>E54*F54</f>
        <v>0</v>
      </c>
      <c r="H54" s="25"/>
      <c r="I54" s="25" t="e">
        <f>G54/$H$117</f>
        <v>#DIV/0!</v>
      </c>
    </row>
    <row r="55" spans="2:9" s="2" customFormat="1" ht="13.15" outlineLevel="2">
      <c r="B55" s="27"/>
      <c r="C55" s="28" t="s">
        <v>96</v>
      </c>
      <c r="D55" s="29"/>
      <c r="E55" s="30"/>
      <c r="F55" s="31"/>
      <c r="G55" s="29"/>
      <c r="H55" s="32"/>
      <c r="I55" s="151"/>
    </row>
    <row r="56" spans="2:9" s="2" customFormat="1" ht="13.15" outlineLevel="1">
      <c r="B56" s="19" t="s">
        <v>97</v>
      </c>
      <c r="C56" s="20" t="s">
        <v>98</v>
      </c>
      <c r="D56" s="19" t="s">
        <v>20</v>
      </c>
      <c r="E56" s="34">
        <v>54.239999999999995</v>
      </c>
      <c r="F56" s="23"/>
      <c r="G56" s="24">
        <f>E56*F56</f>
        <v>0</v>
      </c>
      <c r="H56" s="25"/>
      <c r="I56" s="25" t="e">
        <f>G56/$H$117</f>
        <v>#DIV/0!</v>
      </c>
    </row>
    <row r="57" spans="2:9" s="2" customFormat="1" ht="13.15" outlineLevel="1">
      <c r="B57" s="19" t="s">
        <v>99</v>
      </c>
      <c r="C57" s="20" t="s">
        <v>100</v>
      </c>
      <c r="D57" s="19" t="s">
        <v>23</v>
      </c>
      <c r="E57" s="34">
        <v>51.21</v>
      </c>
      <c r="F57" s="23"/>
      <c r="G57" s="24">
        <f>E57*F57</f>
        <v>0</v>
      </c>
      <c r="H57" s="25"/>
      <c r="I57" s="25" t="e">
        <f>G57/$H$117</f>
        <v>#DIV/0!</v>
      </c>
    </row>
    <row r="58" spans="2:9" s="2" customFormat="1" ht="13.15" outlineLevel="1">
      <c r="B58" s="19" t="s">
        <v>101</v>
      </c>
      <c r="C58" s="20" t="s">
        <v>102</v>
      </c>
      <c r="D58" s="19" t="s">
        <v>23</v>
      </c>
      <c r="E58" s="34">
        <v>4</v>
      </c>
      <c r="F58" s="23"/>
      <c r="G58" s="24">
        <f>E58*F58</f>
        <v>0</v>
      </c>
      <c r="H58" s="25"/>
      <c r="I58" s="25" t="e">
        <f>G58/$H$117</f>
        <v>#DIV/0!</v>
      </c>
    </row>
    <row r="59" spans="2:9" s="2" customFormat="1" ht="13.9" outlineLevel="1" thickBot="1">
      <c r="B59" s="19" t="s">
        <v>103</v>
      </c>
      <c r="C59" s="20" t="s">
        <v>104</v>
      </c>
      <c r="D59" s="19" t="s">
        <v>63</v>
      </c>
      <c r="E59" s="34">
        <v>3.0209999999999999</v>
      </c>
      <c r="F59" s="23"/>
      <c r="G59" s="24">
        <f>E59*F59</f>
        <v>0</v>
      </c>
      <c r="H59" s="25"/>
      <c r="I59" s="25" t="e">
        <f>G59/$H$117</f>
        <v>#DIV/0!</v>
      </c>
    </row>
    <row r="60" spans="2:9" s="5" customFormat="1" ht="13.9" thickBot="1">
      <c r="B60" s="13">
        <f>+B43+1</f>
        <v>5</v>
      </c>
      <c r="C60" s="14" t="s">
        <v>105</v>
      </c>
      <c r="D60" s="15"/>
      <c r="E60" s="16"/>
      <c r="F60" s="15"/>
      <c r="G60" s="15"/>
      <c r="H60" s="17">
        <f>SUM(G61:G61)</f>
        <v>0</v>
      </c>
      <c r="I60" s="18" t="e">
        <f>H60/$H$117</f>
        <v>#DIV/0!</v>
      </c>
    </row>
    <row r="61" spans="2:9" s="2" customFormat="1" ht="27" outlineLevel="1" thickBot="1">
      <c r="B61" s="37" t="s">
        <v>106</v>
      </c>
      <c r="C61" s="38" t="s">
        <v>107</v>
      </c>
      <c r="D61" s="37" t="s">
        <v>20</v>
      </c>
      <c r="E61" s="39">
        <v>15.08</v>
      </c>
      <c r="F61" s="23"/>
      <c r="G61" s="40">
        <f>E61*F61</f>
        <v>0</v>
      </c>
      <c r="H61" s="41"/>
      <c r="I61" s="41" t="e">
        <f>G61/$H$117</f>
        <v>#DIV/0!</v>
      </c>
    </row>
    <row r="62" spans="2:9" s="5" customFormat="1" ht="13.9" thickBot="1">
      <c r="B62" s="13">
        <f>+B60+1</f>
        <v>6</v>
      </c>
      <c r="C62" s="14" t="s">
        <v>108</v>
      </c>
      <c r="D62" s="15"/>
      <c r="E62" s="16"/>
      <c r="F62" s="15"/>
      <c r="G62" s="15"/>
      <c r="H62" s="17">
        <f>SUM(G63:G69)</f>
        <v>0</v>
      </c>
      <c r="I62" s="152" t="e">
        <f>H62/$H$117</f>
        <v>#DIV/0!</v>
      </c>
    </row>
    <row r="63" spans="2:9" s="2" customFormat="1" ht="13.15" outlineLevel="1">
      <c r="B63" s="19" t="s">
        <v>109</v>
      </c>
      <c r="C63" s="20" t="s">
        <v>110</v>
      </c>
      <c r="D63" s="43" t="s">
        <v>20</v>
      </c>
      <c r="E63" s="34">
        <v>27.5</v>
      </c>
      <c r="F63" s="23"/>
      <c r="G63" s="24">
        <f t="shared" ref="G63:G69" si="2">E63*F63</f>
        <v>0</v>
      </c>
      <c r="H63" s="25"/>
      <c r="I63" s="25" t="e">
        <f t="shared" ref="I63:I69" si="3">G63/$H$117</f>
        <v>#DIV/0!</v>
      </c>
    </row>
    <row r="64" spans="2:9" s="2" customFormat="1" ht="13.15" outlineLevel="1">
      <c r="B64" s="19" t="s">
        <v>111</v>
      </c>
      <c r="C64" s="20" t="s">
        <v>112</v>
      </c>
      <c r="D64" s="43" t="s">
        <v>20</v>
      </c>
      <c r="E64" s="34">
        <v>5.28</v>
      </c>
      <c r="F64" s="23"/>
      <c r="G64" s="24">
        <f t="shared" si="2"/>
        <v>0</v>
      </c>
      <c r="H64" s="25"/>
      <c r="I64" s="25" t="e">
        <f t="shared" si="3"/>
        <v>#DIV/0!</v>
      </c>
    </row>
    <row r="65" spans="1:9" s="2" customFormat="1" ht="26.45" outlineLevel="1">
      <c r="B65" s="19" t="s">
        <v>113</v>
      </c>
      <c r="C65" s="20" t="s">
        <v>114</v>
      </c>
      <c r="D65" s="43" t="s">
        <v>48</v>
      </c>
      <c r="E65" s="34">
        <v>3</v>
      </c>
      <c r="F65" s="23"/>
      <c r="G65" s="24">
        <f t="shared" si="2"/>
        <v>0</v>
      </c>
      <c r="H65" s="25"/>
      <c r="I65" s="25" t="e">
        <f t="shared" si="3"/>
        <v>#DIV/0!</v>
      </c>
    </row>
    <row r="66" spans="1:9" s="2" customFormat="1" ht="13.15" outlineLevel="1">
      <c r="B66" s="19" t="s">
        <v>115</v>
      </c>
      <c r="C66" s="20" t="s">
        <v>116</v>
      </c>
      <c r="D66" s="43" t="s">
        <v>23</v>
      </c>
      <c r="E66" s="34">
        <v>16.940000000000001</v>
      </c>
      <c r="F66" s="23"/>
      <c r="G66" s="24">
        <f t="shared" si="2"/>
        <v>0</v>
      </c>
      <c r="H66" s="25"/>
      <c r="I66" s="25" t="e">
        <f t="shared" si="3"/>
        <v>#DIV/0!</v>
      </c>
    </row>
    <row r="67" spans="1:9" s="2" customFormat="1" ht="13.15" outlineLevel="1">
      <c r="B67" s="19" t="s">
        <v>117</v>
      </c>
      <c r="C67" s="20" t="s">
        <v>118</v>
      </c>
      <c r="D67" s="43" t="s">
        <v>48</v>
      </c>
      <c r="E67" s="34">
        <v>1</v>
      </c>
      <c r="F67" s="23"/>
      <c r="G67" s="24">
        <f t="shared" si="2"/>
        <v>0</v>
      </c>
      <c r="H67" s="25"/>
      <c r="I67" s="25" t="e">
        <f t="shared" si="3"/>
        <v>#DIV/0!</v>
      </c>
    </row>
    <row r="68" spans="1:9" s="2" customFormat="1" ht="13.15" outlineLevel="1">
      <c r="B68" s="19" t="s">
        <v>119</v>
      </c>
      <c r="C68" s="20" t="s">
        <v>120</v>
      </c>
      <c r="D68" s="19" t="s">
        <v>20</v>
      </c>
      <c r="E68" s="34">
        <v>3</v>
      </c>
      <c r="F68" s="23"/>
      <c r="G68" s="24">
        <f t="shared" si="2"/>
        <v>0</v>
      </c>
      <c r="H68" s="25"/>
      <c r="I68" s="25" t="e">
        <f t="shared" si="3"/>
        <v>#DIV/0!</v>
      </c>
    </row>
    <row r="69" spans="1:9" s="2" customFormat="1" ht="13.9" outlineLevel="1" thickBot="1">
      <c r="B69" s="19" t="s">
        <v>121</v>
      </c>
      <c r="C69" s="20" t="s">
        <v>122</v>
      </c>
      <c r="D69" s="43" t="s">
        <v>23</v>
      </c>
      <c r="E69" s="34">
        <v>5</v>
      </c>
      <c r="F69" s="23"/>
      <c r="G69" s="24">
        <f t="shared" si="2"/>
        <v>0</v>
      </c>
      <c r="H69" s="25"/>
      <c r="I69" s="25" t="e">
        <f t="shared" si="3"/>
        <v>#DIV/0!</v>
      </c>
    </row>
    <row r="70" spans="1:9" s="5" customFormat="1" ht="13.9" thickBot="1">
      <c r="B70" s="13">
        <f>+B62+1</f>
        <v>7</v>
      </c>
      <c r="C70" s="14" t="s">
        <v>123</v>
      </c>
      <c r="D70" s="15"/>
      <c r="E70" s="16"/>
      <c r="F70" s="15"/>
      <c r="G70" s="15"/>
      <c r="H70" s="17">
        <f>SUM(G71:G72)</f>
        <v>0</v>
      </c>
      <c r="I70" s="152" t="e">
        <f>H70/$H$117</f>
        <v>#DIV/0!</v>
      </c>
    </row>
    <row r="71" spans="1:9" s="2" customFormat="1" ht="13.15" outlineLevel="2">
      <c r="B71" s="27"/>
      <c r="C71" s="28" t="s">
        <v>124</v>
      </c>
      <c r="D71" s="29"/>
      <c r="E71" s="30"/>
      <c r="F71" s="31"/>
      <c r="G71" s="29"/>
      <c r="H71" s="32"/>
      <c r="I71" s="151"/>
    </row>
    <row r="72" spans="1:9" s="2" customFormat="1" ht="13.9" outlineLevel="1" thickBot="1">
      <c r="B72" s="19" t="s">
        <v>125</v>
      </c>
      <c r="C72" s="20" t="s">
        <v>126</v>
      </c>
      <c r="D72" s="43" t="s">
        <v>48</v>
      </c>
      <c r="E72" s="34">
        <v>1</v>
      </c>
      <c r="F72" s="23"/>
      <c r="G72" s="24">
        <f>E72*F72</f>
        <v>0</v>
      </c>
      <c r="H72" s="25"/>
      <c r="I72" s="25" t="e">
        <f>G72/$H$117</f>
        <v>#DIV/0!</v>
      </c>
    </row>
    <row r="73" spans="1:9" s="5" customFormat="1" ht="13.9" thickBot="1">
      <c r="A73" s="2"/>
      <c r="B73" s="13">
        <f>+B70+1</f>
        <v>8</v>
      </c>
      <c r="C73" s="14" t="s">
        <v>127</v>
      </c>
      <c r="D73" s="15"/>
      <c r="E73" s="16"/>
      <c r="F73" s="15"/>
      <c r="G73" s="15"/>
      <c r="H73" s="17">
        <f>SUM(G74:G78)</f>
        <v>0</v>
      </c>
      <c r="I73" s="18" t="e">
        <f>H73/$H$117</f>
        <v>#DIV/0!</v>
      </c>
    </row>
    <row r="74" spans="1:9" s="2" customFormat="1" ht="13.15" outlineLevel="1">
      <c r="B74" s="33" t="s">
        <v>128</v>
      </c>
      <c r="C74" s="26" t="s">
        <v>129</v>
      </c>
      <c r="D74" s="33" t="s">
        <v>20</v>
      </c>
      <c r="E74" s="34">
        <v>152.63999999999999</v>
      </c>
      <c r="F74" s="23"/>
      <c r="G74" s="35">
        <f>E74*F74</f>
        <v>0</v>
      </c>
      <c r="H74" s="36"/>
      <c r="I74" s="36" t="e">
        <f>G74/$H$117</f>
        <v>#DIV/0!</v>
      </c>
    </row>
    <row r="75" spans="1:9" s="2" customFormat="1" ht="13.15" outlineLevel="1">
      <c r="B75" s="33" t="s">
        <v>130</v>
      </c>
      <c r="C75" s="26" t="s">
        <v>131</v>
      </c>
      <c r="D75" s="33" t="s">
        <v>20</v>
      </c>
      <c r="E75" s="34">
        <v>139.5</v>
      </c>
      <c r="F75" s="23"/>
      <c r="G75" s="35">
        <f>E75*F75</f>
        <v>0</v>
      </c>
      <c r="H75" s="36"/>
      <c r="I75" s="36" t="e">
        <f>G75/$H$117</f>
        <v>#DIV/0!</v>
      </c>
    </row>
    <row r="76" spans="1:9" s="2" customFormat="1" ht="13.15" outlineLevel="1">
      <c r="B76" s="33" t="s">
        <v>132</v>
      </c>
      <c r="C76" s="26" t="s">
        <v>133</v>
      </c>
      <c r="D76" s="33" t="s">
        <v>20</v>
      </c>
      <c r="E76" s="22">
        <v>54.239999999999995</v>
      </c>
      <c r="F76" s="23"/>
      <c r="G76" s="35">
        <f>E76*F76</f>
        <v>0</v>
      </c>
      <c r="H76" s="36"/>
      <c r="I76" s="36" t="e">
        <f>G76/$H$117</f>
        <v>#DIV/0!</v>
      </c>
    </row>
    <row r="77" spans="1:9" s="2" customFormat="1" ht="13.15" outlineLevel="1">
      <c r="B77" s="33" t="s">
        <v>134</v>
      </c>
      <c r="C77" s="26" t="s">
        <v>135</v>
      </c>
      <c r="D77" s="33" t="s">
        <v>20</v>
      </c>
      <c r="E77" s="34">
        <v>41.730000000000004</v>
      </c>
      <c r="F77" s="23"/>
      <c r="G77" s="35">
        <f>E77*F77</f>
        <v>0</v>
      </c>
      <c r="H77" s="36"/>
      <c r="I77" s="36" t="e">
        <f>G77/$H$117</f>
        <v>#DIV/0!</v>
      </c>
    </row>
    <row r="78" spans="1:9" s="2" customFormat="1" ht="13.9" outlineLevel="1" thickBot="1">
      <c r="B78" s="33" t="s">
        <v>136</v>
      </c>
      <c r="C78" s="26" t="s">
        <v>137</v>
      </c>
      <c r="D78" s="33" t="s">
        <v>20</v>
      </c>
      <c r="E78" s="34">
        <v>7.14</v>
      </c>
      <c r="F78" s="23"/>
      <c r="G78" s="35">
        <f>E78*F78</f>
        <v>0</v>
      </c>
      <c r="H78" s="36"/>
      <c r="I78" s="36" t="e">
        <f>G78/$H$117</f>
        <v>#DIV/0!</v>
      </c>
    </row>
    <row r="79" spans="1:9" s="5" customFormat="1" ht="13.9" thickBot="1">
      <c r="B79" s="13">
        <f>+B73+1</f>
        <v>9</v>
      </c>
      <c r="C79" s="14" t="s">
        <v>138</v>
      </c>
      <c r="D79" s="15"/>
      <c r="E79" s="15"/>
      <c r="F79" s="15"/>
      <c r="G79" s="15"/>
      <c r="H79" s="17">
        <f>SUM(G80:G83)</f>
        <v>0</v>
      </c>
      <c r="I79" s="18" t="e">
        <f>H79/$H$117</f>
        <v>#DIV/0!</v>
      </c>
    </row>
    <row r="80" spans="1:9" s="2" customFormat="1" ht="26.45" outlineLevel="1">
      <c r="B80" s="19" t="s">
        <v>139</v>
      </c>
      <c r="C80" s="20" t="s">
        <v>140</v>
      </c>
      <c r="D80" s="19" t="s">
        <v>48</v>
      </c>
      <c r="E80" s="34">
        <v>2</v>
      </c>
      <c r="F80" s="23"/>
      <c r="G80" s="24">
        <f>E80*F80</f>
        <v>0</v>
      </c>
      <c r="H80" s="25"/>
      <c r="I80" s="25" t="e">
        <f>G80/$H$117</f>
        <v>#DIV/0!</v>
      </c>
    </row>
    <row r="81" spans="2:9" s="2" customFormat="1" ht="26.45" outlineLevel="1">
      <c r="B81" s="19" t="s">
        <v>141</v>
      </c>
      <c r="C81" s="20" t="s">
        <v>142</v>
      </c>
      <c r="D81" s="19" t="s">
        <v>48</v>
      </c>
      <c r="E81" s="34">
        <v>2</v>
      </c>
      <c r="F81" s="23"/>
      <c r="G81" s="24">
        <f>E81*F81</f>
        <v>0</v>
      </c>
      <c r="H81" s="25"/>
      <c r="I81" s="25" t="e">
        <f>G81/$H$117</f>
        <v>#DIV/0!</v>
      </c>
    </row>
    <row r="82" spans="2:9" s="2" customFormat="1" ht="13.35" customHeight="1" outlineLevel="1">
      <c r="B82" s="19" t="s">
        <v>143</v>
      </c>
      <c r="C82" s="20" t="s">
        <v>144</v>
      </c>
      <c r="D82" s="19" t="s">
        <v>48</v>
      </c>
      <c r="E82" s="34">
        <v>2</v>
      </c>
      <c r="F82" s="23"/>
      <c r="G82" s="24">
        <f>E82*F82</f>
        <v>0</v>
      </c>
      <c r="H82" s="25"/>
      <c r="I82" s="25" t="e">
        <f>G82/$H$117</f>
        <v>#DIV/0!</v>
      </c>
    </row>
    <row r="83" spans="2:9" s="2" customFormat="1" ht="13.9" outlineLevel="1" thickBot="1">
      <c r="B83" s="19" t="s">
        <v>145</v>
      </c>
      <c r="C83" s="20" t="s">
        <v>146</v>
      </c>
      <c r="D83" s="19" t="s">
        <v>48</v>
      </c>
      <c r="E83" s="34">
        <v>2</v>
      </c>
      <c r="F83" s="23"/>
      <c r="G83" s="24">
        <f>E83*F83</f>
        <v>0</v>
      </c>
      <c r="H83" s="25"/>
      <c r="I83" s="25" t="e">
        <f>G83/$H$117</f>
        <v>#DIV/0!</v>
      </c>
    </row>
    <row r="84" spans="2:9" s="5" customFormat="1" ht="13.9" thickBot="1">
      <c r="B84" s="13">
        <f>+B79+1</f>
        <v>10</v>
      </c>
      <c r="C84" s="14" t="s">
        <v>147</v>
      </c>
      <c r="D84" s="15"/>
      <c r="E84" s="16"/>
      <c r="F84" s="15"/>
      <c r="G84" s="15"/>
      <c r="H84" s="17">
        <f>SUM(G86:G102)</f>
        <v>0</v>
      </c>
      <c r="I84" s="18" t="e">
        <f>H84/$H$117</f>
        <v>#DIV/0!</v>
      </c>
    </row>
    <row r="85" spans="2:9" s="2" customFormat="1" ht="13.15" outlineLevel="2">
      <c r="B85" s="27"/>
      <c r="C85" s="28" t="s">
        <v>148</v>
      </c>
      <c r="D85" s="29"/>
      <c r="E85" s="30"/>
      <c r="F85" s="31"/>
      <c r="G85" s="29"/>
      <c r="H85" s="32"/>
      <c r="I85" s="151"/>
    </row>
    <row r="86" spans="2:9" s="2" customFormat="1" ht="13.15" outlineLevel="1">
      <c r="B86" s="19" t="s">
        <v>149</v>
      </c>
      <c r="C86" s="20" t="s">
        <v>150</v>
      </c>
      <c r="D86" s="19" t="s">
        <v>48</v>
      </c>
      <c r="E86" s="22">
        <v>1</v>
      </c>
      <c r="F86" s="23"/>
      <c r="G86" s="24">
        <f t="shared" ref="G86:G99" si="4">E86*F86</f>
        <v>0</v>
      </c>
      <c r="H86" s="25"/>
      <c r="I86" s="25" t="e">
        <f t="shared" ref="I86:I99" si="5">G86/$H$117</f>
        <v>#DIV/0!</v>
      </c>
    </row>
    <row r="87" spans="2:9" s="2" customFormat="1" ht="13.15" outlineLevel="1">
      <c r="B87" s="19" t="s">
        <v>151</v>
      </c>
      <c r="C87" s="20" t="s">
        <v>152</v>
      </c>
      <c r="D87" s="19" t="s">
        <v>48</v>
      </c>
      <c r="E87" s="22">
        <v>1</v>
      </c>
      <c r="F87" s="23"/>
      <c r="G87" s="24">
        <f t="shared" si="4"/>
        <v>0</v>
      </c>
      <c r="H87" s="25"/>
      <c r="I87" s="25" t="e">
        <f t="shared" si="5"/>
        <v>#DIV/0!</v>
      </c>
    </row>
    <row r="88" spans="2:9" s="2" customFormat="1" ht="13.15" outlineLevel="1">
      <c r="B88" s="19" t="s">
        <v>153</v>
      </c>
      <c r="C88" s="20" t="s">
        <v>154</v>
      </c>
      <c r="D88" s="19" t="s">
        <v>48</v>
      </c>
      <c r="E88" s="22">
        <v>1</v>
      </c>
      <c r="F88" s="23"/>
      <c r="G88" s="24">
        <f t="shared" si="4"/>
        <v>0</v>
      </c>
      <c r="H88" s="25"/>
      <c r="I88" s="25" t="e">
        <f t="shared" si="5"/>
        <v>#DIV/0!</v>
      </c>
    </row>
    <row r="89" spans="2:9" s="2" customFormat="1" ht="13.15" outlineLevel="1">
      <c r="B89" s="19" t="s">
        <v>155</v>
      </c>
      <c r="C89" s="20" t="s">
        <v>156</v>
      </c>
      <c r="D89" s="19" t="s">
        <v>23</v>
      </c>
      <c r="E89" s="22">
        <v>10</v>
      </c>
      <c r="F89" s="23"/>
      <c r="G89" s="24">
        <f t="shared" si="4"/>
        <v>0</v>
      </c>
      <c r="H89" s="25"/>
      <c r="I89" s="25" t="e">
        <f t="shared" si="5"/>
        <v>#DIV/0!</v>
      </c>
    </row>
    <row r="90" spans="2:9" s="2" customFormat="1" ht="13.15" outlineLevel="1">
      <c r="B90" s="19" t="s">
        <v>157</v>
      </c>
      <c r="C90" s="20" t="s">
        <v>158</v>
      </c>
      <c r="D90" s="19" t="s">
        <v>23</v>
      </c>
      <c r="E90" s="22">
        <v>40</v>
      </c>
      <c r="F90" s="23"/>
      <c r="G90" s="24">
        <f t="shared" si="4"/>
        <v>0</v>
      </c>
      <c r="H90" s="25"/>
      <c r="I90" s="25" t="e">
        <f t="shared" si="5"/>
        <v>#DIV/0!</v>
      </c>
    </row>
    <row r="91" spans="2:9" s="2" customFormat="1" ht="13.15" outlineLevel="1">
      <c r="B91" s="19" t="s">
        <v>159</v>
      </c>
      <c r="C91" s="20" t="s">
        <v>160</v>
      </c>
      <c r="D91" s="19" t="s">
        <v>23</v>
      </c>
      <c r="E91" s="22">
        <v>4</v>
      </c>
      <c r="F91" s="23"/>
      <c r="G91" s="24">
        <f t="shared" si="4"/>
        <v>0</v>
      </c>
      <c r="H91" s="25"/>
      <c r="I91" s="25" t="e">
        <f t="shared" si="5"/>
        <v>#DIV/0!</v>
      </c>
    </row>
    <row r="92" spans="2:9" s="2" customFormat="1" ht="13.15" outlineLevel="1">
      <c r="B92" s="19" t="s">
        <v>161</v>
      </c>
      <c r="C92" s="20" t="s">
        <v>162</v>
      </c>
      <c r="D92" s="19" t="s">
        <v>23</v>
      </c>
      <c r="E92" s="22">
        <v>27</v>
      </c>
      <c r="F92" s="23"/>
      <c r="G92" s="24">
        <f t="shared" si="4"/>
        <v>0</v>
      </c>
      <c r="H92" s="25"/>
      <c r="I92" s="25" t="e">
        <f t="shared" si="5"/>
        <v>#DIV/0!</v>
      </c>
    </row>
    <row r="93" spans="2:9" s="2" customFormat="1" ht="13.15" outlineLevel="1">
      <c r="B93" s="19" t="s">
        <v>163</v>
      </c>
      <c r="C93" s="20" t="s">
        <v>164</v>
      </c>
      <c r="D93" s="19" t="s">
        <v>23</v>
      </c>
      <c r="E93" s="22">
        <v>20</v>
      </c>
      <c r="F93" s="23"/>
      <c r="G93" s="24">
        <f t="shared" si="4"/>
        <v>0</v>
      </c>
      <c r="H93" s="25"/>
      <c r="I93" s="25" t="e">
        <f t="shared" si="5"/>
        <v>#DIV/0!</v>
      </c>
    </row>
    <row r="94" spans="2:9" s="2" customFormat="1" ht="26.45" outlineLevel="1">
      <c r="B94" s="19" t="s">
        <v>165</v>
      </c>
      <c r="C94" s="20" t="s">
        <v>166</v>
      </c>
      <c r="D94" s="19" t="s">
        <v>48</v>
      </c>
      <c r="E94" s="22">
        <v>4</v>
      </c>
      <c r="F94" s="23"/>
      <c r="G94" s="24">
        <f t="shared" si="4"/>
        <v>0</v>
      </c>
      <c r="H94" s="25"/>
      <c r="I94" s="25" t="e">
        <f t="shared" si="5"/>
        <v>#DIV/0!</v>
      </c>
    </row>
    <row r="95" spans="2:9" s="2" customFormat="1" ht="13.15" outlineLevel="1">
      <c r="B95" s="19" t="s">
        <v>167</v>
      </c>
      <c r="C95" s="20" t="s">
        <v>168</v>
      </c>
      <c r="D95" s="19" t="s">
        <v>48</v>
      </c>
      <c r="E95" s="22">
        <v>2</v>
      </c>
      <c r="F95" s="23"/>
      <c r="G95" s="24">
        <f t="shared" si="4"/>
        <v>0</v>
      </c>
      <c r="H95" s="25"/>
      <c r="I95" s="25" t="e">
        <f t="shared" si="5"/>
        <v>#DIV/0!</v>
      </c>
    </row>
    <row r="96" spans="2:9" s="2" customFormat="1" ht="13.15" outlineLevel="1">
      <c r="B96" s="19" t="s">
        <v>169</v>
      </c>
      <c r="C96" s="20" t="s">
        <v>170</v>
      </c>
      <c r="D96" s="19" t="s">
        <v>48</v>
      </c>
      <c r="E96" s="22">
        <v>4</v>
      </c>
      <c r="F96" s="23"/>
      <c r="G96" s="24">
        <f t="shared" si="4"/>
        <v>0</v>
      </c>
      <c r="H96" s="25"/>
      <c r="I96" s="25" t="e">
        <f t="shared" si="5"/>
        <v>#DIV/0!</v>
      </c>
    </row>
    <row r="97" spans="1:9" s="2" customFormat="1" ht="13.15" outlineLevel="1">
      <c r="B97" s="19" t="s">
        <v>171</v>
      </c>
      <c r="C97" s="20" t="s">
        <v>172</v>
      </c>
      <c r="D97" s="19" t="s">
        <v>173</v>
      </c>
      <c r="E97" s="22">
        <v>5</v>
      </c>
      <c r="F97" s="23"/>
      <c r="G97" s="24">
        <f t="shared" si="4"/>
        <v>0</v>
      </c>
      <c r="H97" s="25"/>
      <c r="I97" s="25" t="e">
        <f t="shared" si="5"/>
        <v>#DIV/0!</v>
      </c>
    </row>
    <row r="98" spans="1:9" s="2" customFormat="1" ht="13.15" outlineLevel="1">
      <c r="B98" s="19" t="s">
        <v>174</v>
      </c>
      <c r="C98" s="20" t="s">
        <v>175</v>
      </c>
      <c r="D98" s="19" t="s">
        <v>48</v>
      </c>
      <c r="E98" s="22">
        <v>4</v>
      </c>
      <c r="F98" s="23"/>
      <c r="G98" s="24">
        <f t="shared" si="4"/>
        <v>0</v>
      </c>
      <c r="H98" s="25"/>
      <c r="I98" s="25" t="e">
        <f t="shared" si="5"/>
        <v>#DIV/0!</v>
      </c>
    </row>
    <row r="99" spans="1:9" s="2" customFormat="1" ht="13.15" outlineLevel="1">
      <c r="B99" s="19" t="s">
        <v>176</v>
      </c>
      <c r="C99" s="20" t="s">
        <v>177</v>
      </c>
      <c r="D99" s="19" t="s">
        <v>178</v>
      </c>
      <c r="E99" s="22">
        <v>12</v>
      </c>
      <c r="F99" s="23"/>
      <c r="G99" s="24">
        <f t="shared" si="4"/>
        <v>0</v>
      </c>
      <c r="H99" s="25"/>
      <c r="I99" s="25" t="e">
        <f t="shared" si="5"/>
        <v>#DIV/0!</v>
      </c>
    </row>
    <row r="100" spans="1:9" s="2" customFormat="1" ht="13.15" outlineLevel="2">
      <c r="B100" s="27"/>
      <c r="C100" s="28" t="s">
        <v>179</v>
      </c>
      <c r="D100" s="29"/>
      <c r="E100" s="30"/>
      <c r="F100" s="31"/>
      <c r="G100" s="29"/>
      <c r="H100" s="32"/>
      <c r="I100" s="151"/>
    </row>
    <row r="101" spans="1:9" s="2" customFormat="1" ht="13.15" outlineLevel="1">
      <c r="B101" s="19" t="s">
        <v>180</v>
      </c>
      <c r="C101" s="20" t="s">
        <v>181</v>
      </c>
      <c r="D101" s="19" t="s">
        <v>48</v>
      </c>
      <c r="E101" s="22">
        <v>4</v>
      </c>
      <c r="F101" s="23"/>
      <c r="G101" s="24">
        <f>E101*F101</f>
        <v>0</v>
      </c>
      <c r="H101" s="25"/>
      <c r="I101" s="25" t="e">
        <f>G101/$H$117</f>
        <v>#DIV/0!</v>
      </c>
    </row>
    <row r="102" spans="1:9" s="2" customFormat="1" ht="13.9" outlineLevel="1" thickBot="1">
      <c r="B102" s="19" t="s">
        <v>182</v>
      </c>
      <c r="C102" s="20" t="s">
        <v>183</v>
      </c>
      <c r="D102" s="19" t="s">
        <v>48</v>
      </c>
      <c r="E102" s="22">
        <v>2</v>
      </c>
      <c r="F102" s="23"/>
      <c r="G102" s="24">
        <f>E102*F102</f>
        <v>0</v>
      </c>
      <c r="H102" s="25"/>
      <c r="I102" s="25" t="e">
        <f>G102/$H$117</f>
        <v>#DIV/0!</v>
      </c>
    </row>
    <row r="103" spans="1:9" s="5" customFormat="1" ht="13.9" thickBot="1">
      <c r="A103" s="2"/>
      <c r="B103" s="13">
        <v>11</v>
      </c>
      <c r="C103" s="14" t="s">
        <v>184</v>
      </c>
      <c r="D103" s="15"/>
      <c r="E103" s="16"/>
      <c r="F103" s="15"/>
      <c r="G103" s="15"/>
      <c r="H103" s="17">
        <f>SUM(G105:G108)</f>
        <v>0</v>
      </c>
      <c r="I103" s="18"/>
    </row>
    <row r="104" spans="1:9" s="2" customFormat="1" ht="13.15" outlineLevel="2">
      <c r="B104" s="27"/>
      <c r="C104" s="28" t="s">
        <v>179</v>
      </c>
      <c r="D104" s="29"/>
      <c r="E104" s="30"/>
      <c r="F104" s="31"/>
      <c r="G104" s="29"/>
      <c r="H104" s="32"/>
      <c r="I104" s="151"/>
    </row>
    <row r="105" spans="1:9" s="2" customFormat="1" ht="13.15" outlineLevel="1">
      <c r="B105" s="19" t="s">
        <v>185</v>
      </c>
      <c r="C105" s="20" t="s">
        <v>186</v>
      </c>
      <c r="D105" s="19" t="s">
        <v>48</v>
      </c>
      <c r="E105" s="22">
        <v>1</v>
      </c>
      <c r="F105" s="23"/>
      <c r="G105" s="24">
        <f>E105*F105</f>
        <v>0</v>
      </c>
      <c r="H105" s="25"/>
      <c r="I105" s="25" t="e">
        <f>G105/$H$117</f>
        <v>#DIV/0!</v>
      </c>
    </row>
    <row r="106" spans="1:9" s="2" customFormat="1" ht="31.9" customHeight="1" outlineLevel="1">
      <c r="B106" s="19" t="s">
        <v>187</v>
      </c>
      <c r="C106" s="20" t="s">
        <v>188</v>
      </c>
      <c r="D106" s="19" t="s">
        <v>48</v>
      </c>
      <c r="E106" s="22">
        <v>1</v>
      </c>
      <c r="F106" s="23"/>
      <c r="G106" s="24">
        <f>E106*F106</f>
        <v>0</v>
      </c>
      <c r="H106" s="25"/>
      <c r="I106" s="25" t="e">
        <f>G106/$H$117</f>
        <v>#DIV/0!</v>
      </c>
    </row>
    <row r="107" spans="1:9" s="2" customFormat="1" ht="13.15" outlineLevel="2">
      <c r="B107" s="27"/>
      <c r="C107" s="28" t="s">
        <v>189</v>
      </c>
      <c r="D107" s="29"/>
      <c r="E107" s="30"/>
      <c r="F107" s="31"/>
      <c r="G107" s="29"/>
      <c r="H107" s="32"/>
      <c r="I107" s="151"/>
    </row>
    <row r="108" spans="1:9" s="2" customFormat="1" ht="27" outlineLevel="1" thickBot="1">
      <c r="B108" s="19" t="s">
        <v>190</v>
      </c>
      <c r="C108" s="20" t="s">
        <v>191</v>
      </c>
      <c r="D108" s="19" t="s">
        <v>48</v>
      </c>
      <c r="E108" s="22">
        <v>1</v>
      </c>
      <c r="F108" s="23"/>
      <c r="G108" s="24">
        <f>E108*F108</f>
        <v>0</v>
      </c>
      <c r="H108" s="25"/>
      <c r="I108" s="25" t="e">
        <f>G108/$H$117</f>
        <v>#DIV/0!</v>
      </c>
    </row>
    <row r="109" spans="1:9" s="2" customFormat="1" ht="13.9" outlineLevel="1" thickBot="1">
      <c r="B109" s="13">
        <v>12</v>
      </c>
      <c r="C109" s="14" t="s">
        <v>192</v>
      </c>
      <c r="D109" s="15"/>
      <c r="E109" s="16"/>
      <c r="F109" s="15"/>
      <c r="G109" s="15"/>
      <c r="H109" s="17">
        <f>SUM(G110:G110)</f>
        <v>0</v>
      </c>
      <c r="I109" s="18" t="e">
        <f>H109/$H$117</f>
        <v>#DIV/0!</v>
      </c>
    </row>
    <row r="110" spans="1:9" s="2" customFormat="1" ht="40.15" outlineLevel="1" thickBot="1">
      <c r="B110" s="19" t="s">
        <v>193</v>
      </c>
      <c r="C110" s="20" t="s">
        <v>194</v>
      </c>
      <c r="D110" s="43" t="s">
        <v>20</v>
      </c>
      <c r="E110" s="34">
        <v>26.1</v>
      </c>
      <c r="F110" s="23"/>
      <c r="G110" s="24">
        <f>E110*F110</f>
        <v>0</v>
      </c>
      <c r="H110" s="25"/>
      <c r="I110" s="25" t="e">
        <f>G110/$H$117</f>
        <v>#DIV/0!</v>
      </c>
    </row>
    <row r="111" spans="1:9" s="2" customFormat="1" ht="13.9" outlineLevel="1" thickBot="1">
      <c r="B111" s="13">
        <f>+B109+1</f>
        <v>13</v>
      </c>
      <c r="C111" s="14" t="s">
        <v>195</v>
      </c>
      <c r="D111" s="15"/>
      <c r="E111" s="16"/>
      <c r="F111" s="15"/>
      <c r="G111" s="15"/>
      <c r="H111" s="17">
        <f>SUM(G112:G113)</f>
        <v>0</v>
      </c>
      <c r="I111" s="18" t="e">
        <f>H111/$H$117</f>
        <v>#DIV/0!</v>
      </c>
    </row>
    <row r="112" spans="1:9" s="2" customFormat="1" ht="13.15" outlineLevel="1">
      <c r="B112" s="33" t="s">
        <v>196</v>
      </c>
      <c r="C112" s="26" t="s">
        <v>197</v>
      </c>
      <c r="D112" s="33" t="s">
        <v>48</v>
      </c>
      <c r="E112" s="34">
        <v>1</v>
      </c>
      <c r="F112" s="23"/>
      <c r="G112" s="35">
        <f>E112*F112</f>
        <v>0</v>
      </c>
      <c r="H112" s="36"/>
      <c r="I112" s="36" t="e">
        <f>G112/$H$117</f>
        <v>#DIV/0!</v>
      </c>
    </row>
    <row r="113" spans="2:9" s="2" customFormat="1" ht="13.9" outlineLevel="1" thickBot="1">
      <c r="B113" s="33" t="s">
        <v>198</v>
      </c>
      <c r="C113" s="26" t="s">
        <v>199</v>
      </c>
      <c r="D113" s="33" t="s">
        <v>48</v>
      </c>
      <c r="E113" s="34">
        <v>1</v>
      </c>
      <c r="F113" s="23"/>
      <c r="G113" s="35">
        <f>E113*F113</f>
        <v>0</v>
      </c>
      <c r="H113" s="36"/>
      <c r="I113" s="36" t="e">
        <f>G113/$H$117</f>
        <v>#DIV/0!</v>
      </c>
    </row>
    <row r="114" spans="2:9" s="5" customFormat="1" ht="13.9" thickBot="1">
      <c r="B114" s="13">
        <f>+B111+1</f>
        <v>14</v>
      </c>
      <c r="C114" s="14" t="s">
        <v>200</v>
      </c>
      <c r="D114" s="15"/>
      <c r="E114" s="16"/>
      <c r="F114" s="15"/>
      <c r="G114" s="15"/>
      <c r="H114" s="17">
        <f>SUM(G115:G116)</f>
        <v>0</v>
      </c>
      <c r="I114" s="18" t="e">
        <f>H114/$H$117</f>
        <v>#DIV/0!</v>
      </c>
    </row>
    <row r="115" spans="2:9" s="2" customFormat="1" ht="13.15" outlineLevel="1">
      <c r="B115" s="33" t="s">
        <v>201</v>
      </c>
      <c r="C115" s="26" t="s">
        <v>202</v>
      </c>
      <c r="D115" s="44" t="s">
        <v>203</v>
      </c>
      <c r="E115" s="34">
        <v>2</v>
      </c>
      <c r="F115" s="23"/>
      <c r="G115" s="35">
        <f>E115*F115</f>
        <v>0</v>
      </c>
      <c r="H115" s="36"/>
      <c r="I115" s="36" t="e">
        <f>G115/$H$117</f>
        <v>#DIV/0!</v>
      </c>
    </row>
    <row r="116" spans="2:9" s="2" customFormat="1" ht="13.9" outlineLevel="1" thickBot="1">
      <c r="B116" s="33" t="s">
        <v>204</v>
      </c>
      <c r="C116" s="26" t="s">
        <v>205</v>
      </c>
      <c r="D116" s="33" t="s">
        <v>20</v>
      </c>
      <c r="E116" s="34">
        <v>70</v>
      </c>
      <c r="F116" s="23"/>
      <c r="G116" s="35">
        <f>E116*F116</f>
        <v>0</v>
      </c>
      <c r="H116" s="36"/>
      <c r="I116" s="36" t="e">
        <f>G116/$H$117</f>
        <v>#DIV/0!</v>
      </c>
    </row>
    <row r="117" spans="2:9" s="2" customFormat="1" ht="13.9" outlineLevel="2" thickBot="1">
      <c r="B117" s="45" t="s">
        <v>206</v>
      </c>
      <c r="C117" s="46">
        <v>8</v>
      </c>
      <c r="D117" s="47"/>
      <c r="E117" s="48"/>
      <c r="F117" s="49"/>
      <c r="G117" s="50"/>
      <c r="H117" s="17">
        <f>SUM(G15:G116)</f>
        <v>0</v>
      </c>
      <c r="I117" s="18" t="e">
        <f>H117/$H$117</f>
        <v>#DIV/0!</v>
      </c>
    </row>
    <row r="118" spans="2:9" s="5" customFormat="1" ht="20.100000000000001" customHeight="1" thickBot="1">
      <c r="B118" s="51"/>
      <c r="C118" s="52"/>
      <c r="D118" s="53"/>
      <c r="E118" s="53"/>
      <c r="F118" s="54"/>
      <c r="G118" s="54"/>
      <c r="H118" s="53"/>
      <c r="I118" s="55"/>
    </row>
    <row r="119" spans="2:9" s="5" customFormat="1" ht="12.75" customHeight="1" outlineLevel="1" thickBot="1">
      <c r="B119" s="56" t="s">
        <v>207</v>
      </c>
      <c r="C119" s="57" t="s">
        <v>208</v>
      </c>
      <c r="D119" s="58"/>
      <c r="E119" s="58"/>
      <c r="F119" s="59"/>
      <c r="G119" s="59"/>
      <c r="H119" s="60">
        <f>+H117</f>
        <v>0</v>
      </c>
      <c r="I119" s="61"/>
    </row>
    <row r="120" spans="2:9" s="5" customFormat="1" ht="12.75" customHeight="1" outlineLevel="1" thickBot="1">
      <c r="B120" s="56"/>
      <c r="C120" s="62" t="s">
        <v>209</v>
      </c>
      <c r="D120" s="63" t="s">
        <v>210</v>
      </c>
      <c r="E120" s="64"/>
      <c r="F120" s="65"/>
      <c r="G120" s="65"/>
      <c r="H120" s="66">
        <f>H119*E120%</f>
        <v>0</v>
      </c>
      <c r="I120" s="61"/>
    </row>
    <row r="121" spans="2:9" s="5" customFormat="1" ht="17.25" customHeight="1" outlineLevel="1" collapsed="1" thickBot="1">
      <c r="B121" s="56" t="s">
        <v>211</v>
      </c>
      <c r="C121" s="57" t="s">
        <v>212</v>
      </c>
      <c r="D121" s="58"/>
      <c r="E121" s="67"/>
      <c r="F121" s="59"/>
      <c r="G121" s="59"/>
      <c r="H121" s="60">
        <f>SUM(H119:H120)</f>
        <v>0</v>
      </c>
      <c r="I121" s="61"/>
    </row>
    <row r="122" spans="2:9" s="5" customFormat="1" ht="12.75" customHeight="1" outlineLevel="1">
      <c r="B122" s="56"/>
      <c r="C122" s="68" t="s">
        <v>213</v>
      </c>
      <c r="D122" s="69" t="s">
        <v>210</v>
      </c>
      <c r="E122" s="70"/>
      <c r="F122" s="71"/>
      <c r="G122" s="71"/>
      <c r="H122" s="72">
        <f>H121*E122%</f>
        <v>0</v>
      </c>
      <c r="I122" s="61"/>
    </row>
    <row r="123" spans="2:9" s="5" customFormat="1" ht="12.75" customHeight="1" outlineLevel="1" thickBot="1">
      <c r="B123" s="56"/>
      <c r="C123" s="73" t="s">
        <v>214</v>
      </c>
      <c r="D123" s="74" t="s">
        <v>210</v>
      </c>
      <c r="E123" s="75"/>
      <c r="F123" s="76"/>
      <c r="G123" s="76"/>
      <c r="H123" s="77">
        <f>H121*E123%</f>
        <v>0</v>
      </c>
      <c r="I123" s="61"/>
    </row>
    <row r="124" spans="2:9" s="5" customFormat="1" ht="12.75" customHeight="1" outlineLevel="1" thickBot="1">
      <c r="B124" s="56" t="s">
        <v>215</v>
      </c>
      <c r="C124" s="78" t="s">
        <v>216</v>
      </c>
      <c r="D124" s="79"/>
      <c r="E124" s="80"/>
      <c r="F124" s="79"/>
      <c r="G124" s="58"/>
      <c r="H124" s="60">
        <f>SUM(H121:H123)</f>
        <v>0</v>
      </c>
      <c r="I124" s="61"/>
    </row>
    <row r="125" spans="2:9" s="5" customFormat="1" ht="12.75" customHeight="1" outlineLevel="1" thickBot="1">
      <c r="B125" s="81"/>
      <c r="C125" s="82" t="s">
        <v>217</v>
      </c>
      <c r="D125" s="83" t="s">
        <v>210</v>
      </c>
      <c r="E125" s="84"/>
      <c r="F125" s="85"/>
      <c r="G125" s="85"/>
      <c r="H125" s="66">
        <f>H124*E125%</f>
        <v>0</v>
      </c>
      <c r="I125" s="86"/>
    </row>
    <row r="126" spans="2:9" s="5" customFormat="1" ht="12.75" customHeight="1" outlineLevel="1" thickBot="1">
      <c r="B126" s="81" t="s">
        <v>218</v>
      </c>
      <c r="C126" s="78" t="s">
        <v>219</v>
      </c>
      <c r="D126" s="79"/>
      <c r="E126" s="79"/>
      <c r="F126" s="79"/>
      <c r="G126" s="79"/>
      <c r="H126" s="87">
        <f>SUM(H124+H125)</f>
        <v>0</v>
      </c>
      <c r="I126" s="86"/>
    </row>
    <row r="127" spans="2:9" s="5" customFormat="1" ht="12.75" customHeight="1" outlineLevel="1" thickBot="1">
      <c r="B127" s="88"/>
      <c r="C127" s="89"/>
      <c r="D127" s="88"/>
      <c r="E127" s="88"/>
      <c r="F127" s="88"/>
      <c r="G127" s="88"/>
      <c r="H127" s="90"/>
      <c r="I127" s="86"/>
    </row>
    <row r="128" spans="2:9" s="5" customFormat="1" ht="12.75" customHeight="1" outlineLevel="1" thickBot="1">
      <c r="B128" s="88"/>
      <c r="C128" s="91" t="s">
        <v>220</v>
      </c>
      <c r="D128" s="92"/>
      <c r="E128" s="92"/>
      <c r="F128" s="93"/>
      <c r="G128" s="94"/>
      <c r="H128" s="95" t="e">
        <f>H126/H117</f>
        <v>#DIV/0!</v>
      </c>
      <c r="I128" s="96"/>
    </row>
    <row r="129" spans="2:9" s="5" customFormat="1" ht="12.6" customHeight="1" outlineLevel="1" thickBot="1">
      <c r="B129" s="51"/>
      <c r="C129" s="97"/>
      <c r="D129" s="98"/>
      <c r="E129" s="98"/>
      <c r="F129" s="99"/>
      <c r="G129" s="99"/>
      <c r="H129" s="98"/>
      <c r="I129" s="55"/>
    </row>
    <row r="130" spans="2:9" s="5" customFormat="1" ht="12.75" customHeight="1" outlineLevel="1" thickBot="1">
      <c r="B130" s="100" t="s">
        <v>221</v>
      </c>
      <c r="C130" s="101"/>
      <c r="D130" s="92"/>
      <c r="E130" s="92"/>
      <c r="F130" s="93"/>
      <c r="G130" s="94"/>
      <c r="H130" s="102">
        <f>H126</f>
        <v>0</v>
      </c>
      <c r="I130" s="88"/>
    </row>
    <row r="131" spans="2:9" s="5" customFormat="1" ht="12.75" customHeight="1" outlineLevel="1" thickBot="1">
      <c r="B131" s="61"/>
      <c r="C131" s="103"/>
      <c r="D131" s="104"/>
      <c r="E131" s="104"/>
      <c r="F131" s="105"/>
      <c r="G131" s="105"/>
      <c r="H131" s="104"/>
      <c r="I131" s="55"/>
    </row>
    <row r="132" spans="2:9" s="5" customFormat="1" ht="13.9" outlineLevel="1" thickBot="1">
      <c r="B132" s="13">
        <f>+B114+1</f>
        <v>15</v>
      </c>
      <c r="C132" s="106" t="s">
        <v>222</v>
      </c>
      <c r="D132" s="107"/>
      <c r="E132" s="107"/>
      <c r="F132" s="108"/>
      <c r="G132" s="108"/>
      <c r="H132" s="109"/>
      <c r="I132" s="110"/>
    </row>
    <row r="133" spans="2:9" s="5" customFormat="1" ht="13.9" outlineLevel="1" thickBot="1">
      <c r="B133" s="111" t="s">
        <v>223</v>
      </c>
      <c r="C133" s="112" t="s">
        <v>224</v>
      </c>
      <c r="D133" s="44" t="s">
        <v>203</v>
      </c>
      <c r="E133" s="154">
        <v>2</v>
      </c>
      <c r="F133" s="113"/>
      <c r="G133" s="114">
        <f>E133*F133</f>
        <v>0</v>
      </c>
      <c r="H133" s="115"/>
      <c r="I133" s="116"/>
    </row>
    <row r="134" spans="2:9" s="5" customFormat="1" ht="13.9" outlineLevel="1" thickBot="1">
      <c r="B134" s="340" t="s">
        <v>225</v>
      </c>
      <c r="C134" s="341"/>
      <c r="D134" s="341"/>
      <c r="E134" s="341"/>
      <c r="F134" s="341"/>
      <c r="G134" s="342"/>
      <c r="H134" s="117">
        <f>SUM(G133:G133)</f>
        <v>0</v>
      </c>
      <c r="I134" s="51"/>
    </row>
    <row r="135" spans="2:9" s="5" customFormat="1" ht="13.9" outlineLevel="1" thickBot="1">
      <c r="B135" s="51"/>
      <c r="C135" s="118"/>
      <c r="D135" s="51"/>
      <c r="E135" s="51"/>
      <c r="F135" s="51"/>
      <c r="G135" s="51"/>
      <c r="H135" s="51"/>
      <c r="I135" s="88"/>
    </row>
    <row r="136" spans="2:9" s="5" customFormat="1" ht="18" outlineLevel="1" thickBot="1">
      <c r="B136" s="343" t="s">
        <v>226</v>
      </c>
      <c r="C136" s="344"/>
      <c r="D136" s="344"/>
      <c r="E136" s="344"/>
      <c r="F136" s="345"/>
      <c r="G136" s="346">
        <f>H134+H130</f>
        <v>0</v>
      </c>
      <c r="H136" s="347"/>
      <c r="I136" s="1"/>
    </row>
    <row r="137" spans="2:9" s="5" customFormat="1" ht="13.9" outlineLevel="1" thickBot="1">
      <c r="B137" s="51"/>
      <c r="C137" s="118"/>
      <c r="D137" s="51"/>
      <c r="E137" s="51"/>
      <c r="F137" s="55"/>
      <c r="G137" s="55"/>
      <c r="H137" s="51"/>
      <c r="I137" s="55"/>
    </row>
    <row r="138" spans="2:9" s="5" customFormat="1" ht="13.9" outlineLevel="1" thickBot="1">
      <c r="B138" s="332" t="s">
        <v>227</v>
      </c>
      <c r="C138" s="333"/>
      <c r="D138" s="333"/>
      <c r="E138" s="333"/>
      <c r="F138" s="333"/>
      <c r="G138" s="333"/>
      <c r="H138" s="333"/>
      <c r="I138" s="334"/>
    </row>
    <row r="139" spans="2:9" s="5" customFormat="1" ht="15" customHeight="1" outlineLevel="1">
      <c r="B139" s="98"/>
      <c r="C139" s="97"/>
      <c r="D139" s="98"/>
      <c r="E139" s="98"/>
      <c r="F139" s="99"/>
      <c r="G139" s="99"/>
      <c r="H139" s="98"/>
      <c r="I139" s="99"/>
    </row>
    <row r="140" spans="2:9" s="5" customFormat="1" ht="34.35" customHeight="1" outlineLevel="1">
      <c r="B140" s="119" t="s">
        <v>5</v>
      </c>
      <c r="C140" s="311" t="s">
        <v>6</v>
      </c>
      <c r="D140" s="311"/>
      <c r="E140" s="311"/>
      <c r="F140" s="311"/>
      <c r="G140" s="311"/>
      <c r="H140" s="120" t="s">
        <v>13</v>
      </c>
      <c r="I140" s="121" t="s">
        <v>228</v>
      </c>
    </row>
    <row r="141" spans="2:9" s="5" customFormat="1" ht="13.35" customHeight="1" outlineLevel="1">
      <c r="B141" s="122">
        <f>+B14</f>
        <v>1</v>
      </c>
      <c r="C141" s="369" t="str">
        <f>+VLOOKUP(B141,B14:I117,2,0)</f>
        <v>TAREAS PRELIMINARES</v>
      </c>
      <c r="D141" s="369"/>
      <c r="E141" s="369"/>
      <c r="F141" s="369"/>
      <c r="G141" s="369"/>
      <c r="H141" s="123" t="e">
        <f>+H14*$H$128</f>
        <v>#DIV/0!</v>
      </c>
      <c r="I141" s="124" t="e">
        <f>H141/$G$136</f>
        <v>#DIV/0!</v>
      </c>
    </row>
    <row r="142" spans="2:9" s="5" customFormat="1" ht="13.35" customHeight="1" outlineLevel="1">
      <c r="B142" s="122">
        <f>+B18</f>
        <v>2</v>
      </c>
      <c r="C142" s="369" t="str">
        <f>+VLOOKUP(B142,B15:I118,2,0)</f>
        <v>DEMOLICIÓN Y RETIROS</v>
      </c>
      <c r="D142" s="369"/>
      <c r="E142" s="369"/>
      <c r="F142" s="369"/>
      <c r="G142" s="369"/>
      <c r="H142" s="123" t="e">
        <f>+H18*$H$128</f>
        <v>#DIV/0!</v>
      </c>
      <c r="I142" s="124" t="e">
        <f t="shared" ref="I142:I154" si="6">H142/$G$136</f>
        <v>#DIV/0!</v>
      </c>
    </row>
    <row r="143" spans="2:9" s="5" customFormat="1" ht="13.35" customHeight="1" outlineLevel="1">
      <c r="B143" s="122">
        <f>+B39</f>
        <v>3</v>
      </c>
      <c r="C143" s="369" t="str">
        <f>+VLOOKUP(B143,B15:I119,2,0)</f>
        <v>MOVIMIENTO DE SUELO</v>
      </c>
      <c r="D143" s="369"/>
      <c r="E143" s="369"/>
      <c r="F143" s="369"/>
      <c r="G143" s="369"/>
      <c r="H143" s="123" t="e">
        <f>+H39*$H$128</f>
        <v>#DIV/0!</v>
      </c>
      <c r="I143" s="124" t="e">
        <f t="shared" si="6"/>
        <v>#DIV/0!</v>
      </c>
    </row>
    <row r="144" spans="2:9" s="5" customFormat="1" ht="13.35" customHeight="1" outlineLevel="1">
      <c r="B144" s="122">
        <f>+B43</f>
        <v>4</v>
      </c>
      <c r="C144" s="369" t="str">
        <f>+VLOOKUP(B144,B16:I120,2,0)</f>
        <v>ALBAÑILERIA</v>
      </c>
      <c r="D144" s="369"/>
      <c r="E144" s="369"/>
      <c r="F144" s="369"/>
      <c r="G144" s="369"/>
      <c r="H144" s="123" t="e">
        <f>+H43*$H$128</f>
        <v>#DIV/0!</v>
      </c>
      <c r="I144" s="124" t="e">
        <f t="shared" si="6"/>
        <v>#DIV/0!</v>
      </c>
    </row>
    <row r="145" spans="2:9" s="5" customFormat="1" ht="13.35" customHeight="1" outlineLevel="1">
      <c r="B145" s="122">
        <f>+B60</f>
        <v>5</v>
      </c>
      <c r="C145" s="369" t="str">
        <f>+VLOOKUP(B145,B16:I121,2,0)</f>
        <v>CONSTRUCCION EN SECO</v>
      </c>
      <c r="D145" s="369"/>
      <c r="E145" s="369"/>
      <c r="F145" s="369"/>
      <c r="G145" s="369"/>
      <c r="H145" s="123" t="e">
        <f>+H60*$H$128</f>
        <v>#DIV/0!</v>
      </c>
      <c r="I145" s="124" t="e">
        <f t="shared" si="6"/>
        <v>#DIV/0!</v>
      </c>
    </row>
    <row r="146" spans="2:9" s="5" customFormat="1" ht="13.35" customHeight="1" outlineLevel="1">
      <c r="B146" s="122">
        <f>+B62</f>
        <v>6</v>
      </c>
      <c r="C146" s="369" t="str">
        <f>+VLOOKUP(B146,B18:I122,2,0)</f>
        <v>HERRERIA</v>
      </c>
      <c r="D146" s="369"/>
      <c r="E146" s="369"/>
      <c r="F146" s="369"/>
      <c r="G146" s="369"/>
      <c r="H146" s="123" t="e">
        <f>+H62*$H$128</f>
        <v>#DIV/0!</v>
      </c>
      <c r="I146" s="124" t="e">
        <f t="shared" si="6"/>
        <v>#DIV/0!</v>
      </c>
    </row>
    <row r="147" spans="2:9" s="5" customFormat="1" ht="13.35" customHeight="1" outlineLevel="1">
      <c r="B147" s="122">
        <f>+B70</f>
        <v>7</v>
      </c>
      <c r="C147" s="369" t="str">
        <f>+VLOOKUP(B147,B19:I123,2,0)</f>
        <v>CARPINTERIAS</v>
      </c>
      <c r="D147" s="369"/>
      <c r="E147" s="369"/>
      <c r="F147" s="369"/>
      <c r="G147" s="369"/>
      <c r="H147" s="123" t="e">
        <f>+H70*$H$128</f>
        <v>#DIV/0!</v>
      </c>
      <c r="I147" s="124" t="e">
        <f t="shared" si="6"/>
        <v>#DIV/0!</v>
      </c>
    </row>
    <row r="148" spans="2:9" s="5" customFormat="1" ht="13.35" customHeight="1" outlineLevel="1">
      <c r="B148" s="122">
        <f>+B73</f>
        <v>8</v>
      </c>
      <c r="C148" s="369" t="str">
        <f>+VLOOKUP(B148,B19:I124,2,0)</f>
        <v>PINTURA</v>
      </c>
      <c r="D148" s="369"/>
      <c r="E148" s="369"/>
      <c r="F148" s="369"/>
      <c r="G148" s="369"/>
      <c r="H148" s="123" t="e">
        <f>+H73*$H$128</f>
        <v>#DIV/0!</v>
      </c>
      <c r="I148" s="124" t="e">
        <f t="shared" si="6"/>
        <v>#DIV/0!</v>
      </c>
    </row>
    <row r="149" spans="2:9" s="5" customFormat="1" ht="13.35" customHeight="1" outlineLevel="1">
      <c r="B149" s="122">
        <f>+B79</f>
        <v>9</v>
      </c>
      <c r="C149" s="370" t="str">
        <f>+VLOOKUP(B149,B22:I125,2,0)</f>
        <v>INSTALACION TERMOMECÁNICA</v>
      </c>
      <c r="D149" s="371"/>
      <c r="E149" s="371"/>
      <c r="F149" s="371"/>
      <c r="G149" s="372"/>
      <c r="H149" s="123" t="e">
        <f>+H79*$H$128</f>
        <v>#DIV/0!</v>
      </c>
      <c r="I149" s="124" t="e">
        <f t="shared" si="6"/>
        <v>#DIV/0!</v>
      </c>
    </row>
    <row r="150" spans="2:9" s="5" customFormat="1" ht="13.9" customHeight="1" outlineLevel="1">
      <c r="B150" s="122">
        <f>+B84</f>
        <v>10</v>
      </c>
      <c r="C150" s="370" t="str">
        <f>+VLOOKUP(B150,B23:I127,2,0)</f>
        <v>INSTALACION ELÉCTRICA</v>
      </c>
      <c r="D150" s="371"/>
      <c r="E150" s="371"/>
      <c r="F150" s="371"/>
      <c r="G150" s="372"/>
      <c r="H150" s="123" t="e">
        <f>+H84*$H$128</f>
        <v>#DIV/0!</v>
      </c>
      <c r="I150" s="124" t="e">
        <f t="shared" si="6"/>
        <v>#DIV/0!</v>
      </c>
    </row>
    <row r="151" spans="2:9" s="5" customFormat="1" ht="13.9" customHeight="1" outlineLevel="1">
      <c r="B151" s="122">
        <f>+B103</f>
        <v>11</v>
      </c>
      <c r="C151" s="370" t="str">
        <f>+VLOOKUP(B151,B24:I128,2,0)</f>
        <v>INSTALACION SANITARIA</v>
      </c>
      <c r="D151" s="371"/>
      <c r="E151" s="371"/>
      <c r="F151" s="371"/>
      <c r="G151" s="372"/>
      <c r="H151" s="123" t="e">
        <f>+H103*$H$128</f>
        <v>#DIV/0!</v>
      </c>
      <c r="I151" s="124" t="e">
        <f t="shared" si="6"/>
        <v>#DIV/0!</v>
      </c>
    </row>
    <row r="152" spans="2:9" s="5" customFormat="1" ht="13.35" customHeight="1" outlineLevel="1">
      <c r="B152" s="122">
        <f>+B109</f>
        <v>12</v>
      </c>
      <c r="C152" s="125" t="str">
        <f>+VLOOKUP(B152,B23:I128,2,0)</f>
        <v>CUBIERTAS</v>
      </c>
      <c r="D152" s="126"/>
      <c r="E152" s="126"/>
      <c r="F152" s="126"/>
      <c r="G152" s="127"/>
      <c r="H152" s="123" t="e">
        <f>+H109*$H$128</f>
        <v>#DIV/0!</v>
      </c>
      <c r="I152" s="124" t="e">
        <f t="shared" si="6"/>
        <v>#DIV/0!</v>
      </c>
    </row>
    <row r="153" spans="2:9" s="5" customFormat="1" ht="13.35" customHeight="1" outlineLevel="1">
      <c r="B153" s="122">
        <f>+B111</f>
        <v>13</v>
      </c>
      <c r="C153" s="125" t="str">
        <f>+VLOOKUP(B153,B24:I129,2,0)</f>
        <v>INCENDIO</v>
      </c>
      <c r="D153" s="126"/>
      <c r="E153" s="126"/>
      <c r="F153" s="126"/>
      <c r="G153" s="127"/>
      <c r="H153" s="123" t="e">
        <f>+H111*$H$128</f>
        <v>#DIV/0!</v>
      </c>
      <c r="I153" s="124" t="e">
        <f t="shared" si="6"/>
        <v>#DIV/0!</v>
      </c>
    </row>
    <row r="154" spans="2:9" s="5" customFormat="1" ht="13.35" customHeight="1" outlineLevel="1">
      <c r="B154" s="122">
        <f>+B114</f>
        <v>14</v>
      </c>
      <c r="C154" s="125" t="str">
        <f>+VLOOKUP(B154,B25:I130,2,0)</f>
        <v>LIMPIEZA DE OBRA</v>
      </c>
      <c r="D154" s="126"/>
      <c r="E154" s="126"/>
      <c r="F154" s="126"/>
      <c r="G154" s="127"/>
      <c r="H154" s="123" t="e">
        <f>+H114*$H$128</f>
        <v>#DIV/0!</v>
      </c>
      <c r="I154" s="124" t="e">
        <f t="shared" si="6"/>
        <v>#DIV/0!</v>
      </c>
    </row>
    <row r="155" spans="2:9" s="5" customFormat="1" ht="13.35" customHeight="1">
      <c r="B155" s="42"/>
      <c r="C155" s="311" t="s">
        <v>229</v>
      </c>
      <c r="D155" s="311"/>
      <c r="E155" s="311"/>
      <c r="F155" s="311"/>
      <c r="G155" s="311"/>
      <c r="H155" s="128" t="e">
        <f>SUM(H141:H154)</f>
        <v>#DIV/0!</v>
      </c>
      <c r="I155" s="129" t="e">
        <f>SUM(I141:I154)</f>
        <v>#DIV/0!</v>
      </c>
    </row>
    <row r="156" spans="2:9" s="5" customFormat="1" ht="13.9" thickBot="1">
      <c r="B156" s="51"/>
      <c r="C156" s="130"/>
      <c r="D156" s="131"/>
      <c r="E156" s="131"/>
      <c r="F156" s="132"/>
      <c r="G156" s="132"/>
      <c r="I156" s="133"/>
    </row>
    <row r="157" spans="2:9" s="5" customFormat="1" ht="13.35" customHeight="1" thickBot="1">
      <c r="B157" s="122">
        <f>+B132</f>
        <v>15</v>
      </c>
      <c r="C157" s="366" t="str">
        <f>+C132</f>
        <v>EQUIPO DE OBRA</v>
      </c>
      <c r="D157" s="367"/>
      <c r="E157" s="367"/>
      <c r="F157" s="367"/>
      <c r="G157" s="368"/>
      <c r="H157" s="134">
        <f>+H134</f>
        <v>0</v>
      </c>
      <c r="I157" s="135" t="e">
        <f>H157/G136</f>
        <v>#DIV/0!</v>
      </c>
    </row>
    <row r="158" spans="2:9" s="5" customFormat="1" ht="13.35" customHeight="1" thickBot="1">
      <c r="B158" s="136"/>
      <c r="C158" s="315" t="s">
        <v>230</v>
      </c>
      <c r="D158" s="315"/>
      <c r="E158" s="315"/>
      <c r="F158" s="315"/>
      <c r="G158" s="316"/>
      <c r="H158" s="137" t="e">
        <f>H155+H157</f>
        <v>#DIV/0!</v>
      </c>
      <c r="I158" s="138" t="e">
        <f>I155+I157</f>
        <v>#DIV/0!</v>
      </c>
    </row>
    <row r="159" spans="2:9" s="5" customFormat="1" ht="13.9" thickBot="1">
      <c r="B159" s="51"/>
      <c r="C159" s="139"/>
      <c r="D159" s="88"/>
      <c r="E159" s="88"/>
      <c r="F159" s="88"/>
      <c r="G159" s="1"/>
      <c r="I159" s="88"/>
    </row>
    <row r="160" spans="2:9" s="5" customFormat="1" ht="13.35" customHeight="1">
      <c r="B160" s="51"/>
      <c r="C160" s="317" t="s">
        <v>231</v>
      </c>
      <c r="D160" s="318"/>
      <c r="E160" s="318"/>
      <c r="F160" s="140" t="s">
        <v>20</v>
      </c>
      <c r="G160" s="141">
        <v>70</v>
      </c>
      <c r="H160" s="88"/>
      <c r="I160" s="88"/>
    </row>
    <row r="161" spans="2:9" s="5" customFormat="1" ht="13.35" customHeight="1" thickBot="1">
      <c r="B161" s="51"/>
      <c r="C161" s="309" t="s">
        <v>232</v>
      </c>
      <c r="D161" s="310"/>
      <c r="E161" s="310"/>
      <c r="F161" s="142" t="s">
        <v>233</v>
      </c>
      <c r="G161" s="143">
        <f>G136/G160</f>
        <v>0</v>
      </c>
      <c r="H161" s="144"/>
      <c r="I161" s="88"/>
    </row>
    <row r="162" spans="2:9" s="5" customFormat="1" ht="13.15">
      <c r="B162" s="51"/>
      <c r="C162" s="139"/>
      <c r="D162" s="88"/>
      <c r="E162" s="88"/>
      <c r="F162" s="145"/>
      <c r="H162" s="146"/>
      <c r="I162" s="88"/>
    </row>
    <row r="163" spans="2:9" s="5" customFormat="1" ht="13.15">
      <c r="B163" s="1"/>
      <c r="C163" s="2"/>
      <c r="D163" s="3"/>
      <c r="E163" s="1"/>
      <c r="F163" s="1"/>
      <c r="G163" s="1"/>
      <c r="H163" s="88"/>
      <c r="I163" s="3"/>
    </row>
    <row r="164" spans="2:9" s="5" customFormat="1" ht="13.15">
      <c r="B164" s="1"/>
      <c r="C164" s="2"/>
      <c r="D164" s="3"/>
      <c r="E164" s="1"/>
      <c r="F164" s="1"/>
      <c r="G164" s="1"/>
      <c r="H164" s="1"/>
      <c r="I164" s="3"/>
    </row>
  </sheetData>
  <autoFilter ref="G1:G191" xr:uid="{00000000-0009-0000-0000-000000000000}"/>
  <mergeCells count="35">
    <mergeCell ref="B12:I12"/>
    <mergeCell ref="B2:I2"/>
    <mergeCell ref="B3:I3"/>
    <mergeCell ref="B4:E4"/>
    <mergeCell ref="F4:I5"/>
    <mergeCell ref="B6:I6"/>
    <mergeCell ref="B7:E8"/>
    <mergeCell ref="F7:I8"/>
    <mergeCell ref="B9:I9"/>
    <mergeCell ref="B10:B11"/>
    <mergeCell ref="C10:C11"/>
    <mergeCell ref="D10:E10"/>
    <mergeCell ref="F10:I10"/>
    <mergeCell ref="C146:G146"/>
    <mergeCell ref="F13:I13"/>
    <mergeCell ref="B134:G134"/>
    <mergeCell ref="B136:F136"/>
    <mergeCell ref="G136:H136"/>
    <mergeCell ref="B138:I138"/>
    <mergeCell ref="C140:G140"/>
    <mergeCell ref="C141:G141"/>
    <mergeCell ref="C142:G142"/>
    <mergeCell ref="C143:G143"/>
    <mergeCell ref="C144:G144"/>
    <mergeCell ref="C145:G145"/>
    <mergeCell ref="C157:G157"/>
    <mergeCell ref="C158:G158"/>
    <mergeCell ref="C160:E160"/>
    <mergeCell ref="C161:E161"/>
    <mergeCell ref="C147:G147"/>
    <mergeCell ref="C148:G148"/>
    <mergeCell ref="C149:G149"/>
    <mergeCell ref="C150:G150"/>
    <mergeCell ref="C151:G151"/>
    <mergeCell ref="C155:G155"/>
  </mergeCells>
  <dataValidations count="1">
    <dataValidation type="list" allowBlank="1" showInputMessage="1" showErrorMessage="1" sqref="D2:D11 D129:D1048576 D14:D118" xr:uid="{00000000-0002-0000-0000-000000000000}">
      <formula1>#REF!</formula1>
    </dataValidation>
  </dataValidations>
  <pageMargins left="0.25" right="0.25" top="0.75" bottom="0.75" header="0.3" footer="0.3"/>
  <pageSetup paperSize="9" scale="58" fitToHeight="0" orientation="portrait" r:id="rId1"/>
  <rowBreaks count="2" manualBreakCount="2">
    <brk id="72" max="8" man="1"/>
    <brk id="131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XAN400"/>
  <sheetViews>
    <sheetView tabSelected="1" topLeftCell="A328" zoomScaleNormal="100" workbookViewId="0">
      <selection activeCell="D336" sqref="D336"/>
    </sheetView>
  </sheetViews>
  <sheetFormatPr defaultColWidth="9.42578125" defaultRowHeight="13.15" outlineLevelRow="2"/>
  <cols>
    <col min="1" max="1" width="11" style="1" customWidth="1"/>
    <col min="2" max="2" width="88.28515625" style="2" customWidth="1"/>
    <col min="3" max="3" width="7.42578125" style="3" customWidth="1"/>
    <col min="4" max="4" width="9.28515625" style="1" bestFit="1" customWidth="1"/>
    <col min="5" max="5" width="17.28515625" style="1" bestFit="1" customWidth="1"/>
    <col min="6" max="6" width="18.28515625" style="1" customWidth="1"/>
    <col min="7" max="7" width="19.28515625" style="1" customWidth="1"/>
    <col min="8" max="8" width="12.7109375" style="1" customWidth="1"/>
    <col min="9" max="16384" width="9.42578125" style="4"/>
  </cols>
  <sheetData>
    <row r="1" spans="1:8" ht="101.45" customHeight="1" thickBot="1">
      <c r="A1" s="322"/>
      <c r="B1" s="322"/>
      <c r="C1" s="322"/>
      <c r="D1" s="322"/>
      <c r="E1" s="322"/>
      <c r="F1" s="322"/>
      <c r="G1" s="322"/>
      <c r="H1" s="322"/>
    </row>
    <row r="2" spans="1:8" ht="13.9" thickBot="1">
      <c r="A2" s="173"/>
      <c r="B2" s="174"/>
      <c r="C2" s="174"/>
      <c r="D2" s="174"/>
      <c r="E2" s="174"/>
      <c r="F2" s="174"/>
      <c r="G2" s="174"/>
      <c r="H2" s="175"/>
    </row>
    <row r="3" spans="1:8" ht="13.9" thickBot="1">
      <c r="A3" s="323" t="s">
        <v>0</v>
      </c>
      <c r="B3" s="324"/>
      <c r="C3" s="324"/>
      <c r="D3" s="324"/>
      <c r="E3" s="324"/>
      <c r="F3" s="324"/>
      <c r="G3" s="324"/>
      <c r="H3" s="325"/>
    </row>
    <row r="4" spans="1:8" s="5" customFormat="1">
      <c r="A4" s="319" t="s">
        <v>1</v>
      </c>
      <c r="B4" s="320"/>
      <c r="C4" s="320"/>
      <c r="D4" s="321"/>
      <c r="E4" s="326" t="s">
        <v>2</v>
      </c>
      <c r="F4" s="327"/>
      <c r="G4" s="327"/>
      <c r="H4" s="328"/>
    </row>
    <row r="5" spans="1:8" s="5" customFormat="1" ht="13.9" thickBot="1">
      <c r="A5" s="147" t="s">
        <v>3</v>
      </c>
      <c r="B5" s="150"/>
      <c r="C5" s="148"/>
      <c r="D5" s="149"/>
      <c r="E5" s="329"/>
      <c r="F5" s="330"/>
      <c r="G5" s="330"/>
      <c r="H5" s="331"/>
    </row>
    <row r="6" spans="1:8" s="5" customFormat="1" ht="13.9" thickBot="1">
      <c r="A6" s="348"/>
      <c r="B6" s="349"/>
      <c r="C6" s="349"/>
      <c r="D6" s="349"/>
      <c r="E6" s="350"/>
      <c r="F6" s="350"/>
      <c r="G6" s="350"/>
      <c r="H6" s="351"/>
    </row>
    <row r="7" spans="1:8" s="5" customFormat="1">
      <c r="A7" s="352" t="s">
        <v>234</v>
      </c>
      <c r="B7" s="353"/>
      <c r="C7" s="353"/>
      <c r="D7" s="354"/>
      <c r="E7" s="358">
        <v>46082</v>
      </c>
      <c r="F7" s="324"/>
      <c r="G7" s="324"/>
      <c r="H7" s="325"/>
    </row>
    <row r="8" spans="1:8" s="5" customFormat="1" ht="13.9" thickBot="1">
      <c r="A8" s="355"/>
      <c r="B8" s="356"/>
      <c r="C8" s="356"/>
      <c r="D8" s="357"/>
      <c r="E8" s="359"/>
      <c r="F8" s="360"/>
      <c r="G8" s="360"/>
      <c r="H8" s="361"/>
    </row>
    <row r="9" spans="1:8" s="5" customFormat="1" ht="13.9" thickBot="1">
      <c r="A9" s="348"/>
      <c r="B9" s="349"/>
      <c r="C9" s="349"/>
      <c r="D9" s="349"/>
      <c r="E9" s="350"/>
      <c r="F9" s="350"/>
      <c r="G9" s="350"/>
      <c r="H9" s="351"/>
    </row>
    <row r="10" spans="1:8" s="5" customFormat="1" ht="13.9" thickBot="1">
      <c r="A10" s="362" t="s">
        <v>5</v>
      </c>
      <c r="B10" s="364" t="s">
        <v>6</v>
      </c>
      <c r="C10" s="307" t="s">
        <v>7</v>
      </c>
      <c r="D10" s="308"/>
      <c r="E10" s="307" t="s">
        <v>8</v>
      </c>
      <c r="F10" s="335"/>
      <c r="G10" s="335"/>
      <c r="H10" s="336"/>
    </row>
    <row r="11" spans="1:8" s="5" customFormat="1" ht="40.15" thickBot="1">
      <c r="A11" s="363"/>
      <c r="B11" s="365"/>
      <c r="C11" s="6" t="s">
        <v>9</v>
      </c>
      <c r="D11" s="7" t="s">
        <v>10</v>
      </c>
      <c r="E11" s="8" t="s">
        <v>11</v>
      </c>
      <c r="F11" s="9" t="s">
        <v>12</v>
      </c>
      <c r="G11" s="8" t="s">
        <v>13</v>
      </c>
      <c r="H11" s="8" t="s">
        <v>14</v>
      </c>
    </row>
    <row r="12" spans="1:8" s="5" customFormat="1" ht="13.9" thickBot="1">
      <c r="A12" s="337" t="s">
        <v>15</v>
      </c>
      <c r="B12" s="338"/>
      <c r="C12" s="338"/>
      <c r="D12" s="338"/>
      <c r="E12" s="338"/>
      <c r="F12" s="338"/>
      <c r="G12" s="338"/>
      <c r="H12" s="339"/>
    </row>
    <row r="13" spans="1:8" s="5" customFormat="1" ht="13.9" thickBot="1">
      <c r="A13" s="13">
        <v>1</v>
      </c>
      <c r="B13" s="14" t="s">
        <v>17</v>
      </c>
      <c r="C13" s="15"/>
      <c r="D13" s="16"/>
      <c r="E13" s="16"/>
      <c r="F13" s="16"/>
      <c r="G13" s="166">
        <f>SUM(F14:F22)</f>
        <v>0</v>
      </c>
      <c r="H13" s="170" t="e">
        <f>+G13/$G$347</f>
        <v>#DIV/0!</v>
      </c>
    </row>
    <row r="14" spans="1:8" s="2" customFormat="1" outlineLevel="1">
      <c r="A14" s="176" t="s">
        <v>18</v>
      </c>
      <c r="B14" s="158" t="s">
        <v>19</v>
      </c>
      <c r="C14" s="157" t="s">
        <v>20</v>
      </c>
      <c r="D14" s="159">
        <v>2098.5500000000006</v>
      </c>
      <c r="E14" s="160"/>
      <c r="F14" s="161">
        <f t="shared" ref="F14:F22" si="0">D14*E14</f>
        <v>0</v>
      </c>
      <c r="G14" s="162"/>
      <c r="H14" s="177" t="e">
        <f t="shared" ref="H14:H19" si="1">+F14/$G$347</f>
        <v>#DIV/0!</v>
      </c>
    </row>
    <row r="15" spans="1:8" s="2" customFormat="1" outlineLevel="1">
      <c r="A15" s="176" t="s">
        <v>21</v>
      </c>
      <c r="B15" s="20" t="s">
        <v>22</v>
      </c>
      <c r="C15" s="19" t="s">
        <v>23</v>
      </c>
      <c r="D15" s="155">
        <v>170</v>
      </c>
      <c r="E15" s="23"/>
      <c r="F15" s="24">
        <f t="shared" si="0"/>
        <v>0</v>
      </c>
      <c r="G15" s="25"/>
      <c r="H15" s="178" t="e">
        <f t="shared" si="1"/>
        <v>#DIV/0!</v>
      </c>
    </row>
    <row r="16" spans="1:8" s="2" customFormat="1" outlineLevel="1">
      <c r="A16" s="176" t="s">
        <v>24</v>
      </c>
      <c r="B16" s="20" t="s">
        <v>235</v>
      </c>
      <c r="C16" s="19" t="s">
        <v>203</v>
      </c>
      <c r="D16" s="155">
        <v>15</v>
      </c>
      <c r="E16" s="23"/>
      <c r="F16" s="24">
        <f t="shared" si="0"/>
        <v>0</v>
      </c>
      <c r="G16" s="25"/>
      <c r="H16" s="178" t="e">
        <f t="shared" si="1"/>
        <v>#DIV/0!</v>
      </c>
    </row>
    <row r="17" spans="1:8" s="2" customFormat="1" outlineLevel="1">
      <c r="A17" s="176" t="s">
        <v>236</v>
      </c>
      <c r="B17" s="20" t="s">
        <v>237</v>
      </c>
      <c r="C17" s="19" t="s">
        <v>20</v>
      </c>
      <c r="D17" s="155">
        <v>100</v>
      </c>
      <c r="E17" s="23"/>
      <c r="F17" s="24">
        <f t="shared" si="0"/>
        <v>0</v>
      </c>
      <c r="G17" s="25"/>
      <c r="H17" s="178" t="e">
        <f t="shared" si="1"/>
        <v>#DIV/0!</v>
      </c>
    </row>
    <row r="18" spans="1:8" s="2" customFormat="1" outlineLevel="1">
      <c r="A18" s="176" t="s">
        <v>238</v>
      </c>
      <c r="B18" s="20" t="s">
        <v>239</v>
      </c>
      <c r="C18" s="19" t="s">
        <v>26</v>
      </c>
      <c r="D18" s="155">
        <v>1</v>
      </c>
      <c r="E18" s="23"/>
      <c r="F18" s="24">
        <f t="shared" si="0"/>
        <v>0</v>
      </c>
      <c r="G18" s="25"/>
      <c r="H18" s="178" t="e">
        <f t="shared" si="1"/>
        <v>#DIV/0!</v>
      </c>
    </row>
    <row r="19" spans="1:8" s="2" customFormat="1" outlineLevel="1">
      <c r="A19" s="176" t="s">
        <v>240</v>
      </c>
      <c r="B19" s="20" t="s">
        <v>241</v>
      </c>
      <c r="C19" s="19" t="s">
        <v>203</v>
      </c>
      <c r="D19" s="155">
        <v>15</v>
      </c>
      <c r="E19" s="23"/>
      <c r="F19" s="24">
        <f t="shared" si="0"/>
        <v>0</v>
      </c>
      <c r="G19" s="25"/>
      <c r="H19" s="178" t="e">
        <f t="shared" si="1"/>
        <v>#DIV/0!</v>
      </c>
    </row>
    <row r="20" spans="1:8" s="2" customFormat="1" outlineLevel="1">
      <c r="A20" s="176" t="s">
        <v>242</v>
      </c>
      <c r="B20" s="20" t="s">
        <v>243</v>
      </c>
      <c r="C20" s="19" t="s">
        <v>203</v>
      </c>
      <c r="D20" s="155">
        <v>15</v>
      </c>
      <c r="E20" s="23"/>
      <c r="F20" s="24">
        <f t="shared" ref="F20" si="2">D20*E20</f>
        <v>0</v>
      </c>
      <c r="G20" s="25"/>
      <c r="H20" s="178" t="e">
        <f t="shared" ref="H20" si="3">+F20/$G$347</f>
        <v>#DIV/0!</v>
      </c>
    </row>
    <row r="21" spans="1:8" s="2" customFormat="1" outlineLevel="1">
      <c r="A21" s="176" t="s">
        <v>244</v>
      </c>
      <c r="B21" s="20" t="s">
        <v>245</v>
      </c>
      <c r="C21" s="19" t="s">
        <v>203</v>
      </c>
      <c r="D21" s="155">
        <v>15</v>
      </c>
      <c r="E21" s="23"/>
      <c r="F21" s="24">
        <f t="shared" si="0"/>
        <v>0</v>
      </c>
      <c r="G21" s="25"/>
      <c r="H21" s="178" t="e">
        <f>+F21/$G$347</f>
        <v>#DIV/0!</v>
      </c>
    </row>
    <row r="22" spans="1:8" s="2" customFormat="1" ht="13.9" outlineLevel="1" thickBot="1">
      <c r="A22" s="176" t="s">
        <v>246</v>
      </c>
      <c r="B22" s="20" t="s">
        <v>247</v>
      </c>
      <c r="C22" s="19" t="s">
        <v>26</v>
      </c>
      <c r="D22" s="155">
        <v>1</v>
      </c>
      <c r="E22" s="23"/>
      <c r="F22" s="24">
        <f t="shared" si="0"/>
        <v>0</v>
      </c>
      <c r="G22" s="25"/>
      <c r="H22" s="178" t="e">
        <f>+F22/$G$347</f>
        <v>#DIV/0!</v>
      </c>
    </row>
    <row r="23" spans="1:8" s="5" customFormat="1" ht="13.9" thickBot="1">
      <c r="A23" s="13">
        <f>+A13+1</f>
        <v>2</v>
      </c>
      <c r="B23" s="14" t="s">
        <v>27</v>
      </c>
      <c r="C23" s="15"/>
      <c r="D23" s="16"/>
      <c r="E23" s="16"/>
      <c r="F23" s="16"/>
      <c r="G23" s="166">
        <f>SUM(F24:F44)</f>
        <v>0</v>
      </c>
      <c r="H23" s="170" t="e">
        <f>+G23/$G$347</f>
        <v>#DIV/0!</v>
      </c>
    </row>
    <row r="24" spans="1:8" s="2" customFormat="1" outlineLevel="1">
      <c r="A24" s="179" t="s">
        <v>28</v>
      </c>
      <c r="B24" s="20" t="s">
        <v>248</v>
      </c>
      <c r="C24" s="19" t="s">
        <v>63</v>
      </c>
      <c r="D24" s="155">
        <v>6</v>
      </c>
      <c r="E24" s="23"/>
      <c r="F24" s="24">
        <f t="shared" ref="F24:F44" si="4">D24*E24</f>
        <v>0</v>
      </c>
      <c r="G24" s="25"/>
      <c r="H24" s="178" t="e">
        <f t="shared" ref="H24:H44" si="5">+F24/$G$347</f>
        <v>#DIV/0!</v>
      </c>
    </row>
    <row r="25" spans="1:8" s="2" customFormat="1" outlineLevel="1">
      <c r="A25" s="179" t="s">
        <v>30</v>
      </c>
      <c r="B25" s="20" t="s">
        <v>249</v>
      </c>
      <c r="C25" s="19" t="s">
        <v>48</v>
      </c>
      <c r="D25" s="155">
        <v>1</v>
      </c>
      <c r="E25" s="23"/>
      <c r="F25" s="24">
        <f t="shared" si="4"/>
        <v>0</v>
      </c>
      <c r="G25" s="25"/>
      <c r="H25" s="178" t="e">
        <f t="shared" si="5"/>
        <v>#DIV/0!</v>
      </c>
    </row>
    <row r="26" spans="1:8" s="2" customFormat="1" outlineLevel="1">
      <c r="A26" s="179" t="s">
        <v>32</v>
      </c>
      <c r="B26" s="20" t="s">
        <v>250</v>
      </c>
      <c r="C26" s="19" t="s">
        <v>63</v>
      </c>
      <c r="D26" s="155">
        <v>1</v>
      </c>
      <c r="E26" s="23"/>
      <c r="F26" s="24">
        <f t="shared" si="4"/>
        <v>0</v>
      </c>
      <c r="G26" s="25"/>
      <c r="H26" s="178" t="e">
        <f t="shared" si="5"/>
        <v>#DIV/0!</v>
      </c>
    </row>
    <row r="27" spans="1:8" s="2" customFormat="1" outlineLevel="1">
      <c r="A27" s="179" t="s">
        <v>34</v>
      </c>
      <c r="B27" s="20" t="s">
        <v>251</v>
      </c>
      <c r="C27" s="19" t="s">
        <v>26</v>
      </c>
      <c r="D27" s="155">
        <v>1</v>
      </c>
      <c r="E27" s="23"/>
      <c r="F27" s="24">
        <f t="shared" si="4"/>
        <v>0</v>
      </c>
      <c r="G27" s="25"/>
      <c r="H27" s="178" t="e">
        <f t="shared" si="5"/>
        <v>#DIV/0!</v>
      </c>
    </row>
    <row r="28" spans="1:8" s="2" customFormat="1" outlineLevel="1">
      <c r="A28" s="179" t="s">
        <v>36</v>
      </c>
      <c r="B28" s="20" t="s">
        <v>252</v>
      </c>
      <c r="C28" s="19" t="s">
        <v>63</v>
      </c>
      <c r="D28" s="155">
        <v>27.093600000000006</v>
      </c>
      <c r="E28" s="23"/>
      <c r="F28" s="24">
        <f t="shared" si="4"/>
        <v>0</v>
      </c>
      <c r="G28" s="25"/>
      <c r="H28" s="178" t="e">
        <f t="shared" si="5"/>
        <v>#DIV/0!</v>
      </c>
    </row>
    <row r="29" spans="1:8" s="2" customFormat="1" outlineLevel="1">
      <c r="A29" s="179" t="s">
        <v>38</v>
      </c>
      <c r="B29" s="20" t="s">
        <v>253</v>
      </c>
      <c r="C29" s="19" t="s">
        <v>20</v>
      </c>
      <c r="D29" s="155">
        <v>784.78000000000043</v>
      </c>
      <c r="E29" s="23"/>
      <c r="F29" s="24">
        <f t="shared" si="4"/>
        <v>0</v>
      </c>
      <c r="G29" s="25"/>
      <c r="H29" s="178" t="e">
        <f t="shared" si="5"/>
        <v>#DIV/0!</v>
      </c>
    </row>
    <row r="30" spans="1:8" s="2" customFormat="1" outlineLevel="1">
      <c r="A30" s="179" t="s">
        <v>40</v>
      </c>
      <c r="B30" s="20" t="s">
        <v>254</v>
      </c>
      <c r="C30" s="19" t="s">
        <v>20</v>
      </c>
      <c r="D30" s="155">
        <v>68.12</v>
      </c>
      <c r="E30" s="23"/>
      <c r="F30" s="24">
        <f t="shared" si="4"/>
        <v>0</v>
      </c>
      <c r="G30" s="25"/>
      <c r="H30" s="178" t="e">
        <f t="shared" si="5"/>
        <v>#DIV/0!</v>
      </c>
    </row>
    <row r="31" spans="1:8" s="2" customFormat="1" outlineLevel="1">
      <c r="A31" s="179" t="s">
        <v>42</v>
      </c>
      <c r="B31" s="20" t="s">
        <v>255</v>
      </c>
      <c r="C31" s="19" t="s">
        <v>20</v>
      </c>
      <c r="D31" s="155">
        <v>50.36</v>
      </c>
      <c r="E31" s="23"/>
      <c r="F31" s="24">
        <f t="shared" si="4"/>
        <v>0</v>
      </c>
      <c r="G31" s="25"/>
      <c r="H31" s="178" t="e">
        <f t="shared" si="5"/>
        <v>#DIV/0!</v>
      </c>
    </row>
    <row r="32" spans="1:8" s="2" customFormat="1" outlineLevel="1">
      <c r="A32" s="179" t="s">
        <v>44</v>
      </c>
      <c r="B32" s="20" t="s">
        <v>256</v>
      </c>
      <c r="C32" s="19" t="s">
        <v>20</v>
      </c>
      <c r="D32" s="155">
        <v>187.21</v>
      </c>
      <c r="E32" s="23"/>
      <c r="F32" s="24">
        <f t="shared" si="4"/>
        <v>0</v>
      </c>
      <c r="G32" s="25"/>
      <c r="H32" s="178" t="e">
        <f t="shared" si="5"/>
        <v>#DIV/0!</v>
      </c>
    </row>
    <row r="33" spans="1:612 14627:16264" s="2" customFormat="1" outlineLevel="1">
      <c r="A33" s="179" t="s">
        <v>46</v>
      </c>
      <c r="B33" s="20" t="s">
        <v>257</v>
      </c>
      <c r="C33" s="19" t="s">
        <v>20</v>
      </c>
      <c r="D33" s="155">
        <v>498.25099999999998</v>
      </c>
      <c r="E33" s="23"/>
      <c r="F33" s="24">
        <f t="shared" si="4"/>
        <v>0</v>
      </c>
      <c r="G33" s="25"/>
      <c r="H33" s="178" t="e">
        <f t="shared" si="5"/>
        <v>#DIV/0!</v>
      </c>
    </row>
    <row r="34" spans="1:612 14627:16264" s="2" customFormat="1" outlineLevel="1">
      <c r="A34" s="179" t="s">
        <v>49</v>
      </c>
      <c r="B34" s="20" t="s">
        <v>258</v>
      </c>
      <c r="C34" s="19" t="s">
        <v>48</v>
      </c>
      <c r="D34" s="155">
        <v>53</v>
      </c>
      <c r="E34" s="23"/>
      <c r="F34" s="24">
        <f t="shared" si="4"/>
        <v>0</v>
      </c>
      <c r="G34" s="25"/>
      <c r="H34" s="178" t="e">
        <f t="shared" si="5"/>
        <v>#DIV/0!</v>
      </c>
    </row>
    <row r="35" spans="1:612 14627:16264" s="2" customFormat="1" outlineLevel="1">
      <c r="A35" s="179" t="s">
        <v>51</v>
      </c>
      <c r="B35" s="20" t="s">
        <v>259</v>
      </c>
      <c r="C35" s="19" t="s">
        <v>48</v>
      </c>
      <c r="D35" s="155">
        <v>42</v>
      </c>
      <c r="E35" s="23"/>
      <c r="F35" s="24">
        <f t="shared" si="4"/>
        <v>0</v>
      </c>
      <c r="G35" s="25"/>
      <c r="H35" s="178" t="e">
        <f t="shared" si="5"/>
        <v>#DIV/0!</v>
      </c>
    </row>
    <row r="36" spans="1:612 14627:16264" s="2" customFormat="1" outlineLevel="1">
      <c r="A36" s="179" t="s">
        <v>53</v>
      </c>
      <c r="B36" s="20" t="s">
        <v>260</v>
      </c>
      <c r="C36" s="19" t="s">
        <v>20</v>
      </c>
      <c r="D36" s="155">
        <v>92.5</v>
      </c>
      <c r="E36" s="23"/>
      <c r="F36" s="24">
        <f t="shared" si="4"/>
        <v>0</v>
      </c>
      <c r="G36" s="25"/>
      <c r="H36" s="178" t="e">
        <f t="shared" si="5"/>
        <v>#DIV/0!</v>
      </c>
    </row>
    <row r="37" spans="1:612 14627:16264" s="2" customFormat="1" outlineLevel="1">
      <c r="A37" s="179" t="s">
        <v>55</v>
      </c>
      <c r="B37" s="20" t="s">
        <v>261</v>
      </c>
      <c r="C37" s="19" t="s">
        <v>48</v>
      </c>
      <c r="D37" s="155">
        <v>24</v>
      </c>
      <c r="E37" s="23"/>
      <c r="F37" s="24">
        <f t="shared" si="4"/>
        <v>0</v>
      </c>
      <c r="G37" s="25"/>
      <c r="H37" s="178" t="e">
        <f t="shared" si="5"/>
        <v>#DIV/0!</v>
      </c>
    </row>
    <row r="38" spans="1:612 14627:16264" s="2" customFormat="1" outlineLevel="1">
      <c r="A38" s="179" t="s">
        <v>57</v>
      </c>
      <c r="B38" s="20" t="s">
        <v>58</v>
      </c>
      <c r="C38" s="19" t="s">
        <v>20</v>
      </c>
      <c r="D38" s="155">
        <v>86.59</v>
      </c>
      <c r="E38" s="23"/>
      <c r="F38" s="24">
        <f t="shared" si="4"/>
        <v>0</v>
      </c>
      <c r="G38" s="25"/>
      <c r="H38" s="178" t="e">
        <f t="shared" si="5"/>
        <v>#DIV/0!</v>
      </c>
    </row>
    <row r="39" spans="1:612 14627:16264" s="153" customFormat="1" outlineLevel="1">
      <c r="A39" s="179" t="s">
        <v>59</v>
      </c>
      <c r="B39" s="20" t="s">
        <v>67</v>
      </c>
      <c r="C39" s="19" t="s">
        <v>20</v>
      </c>
      <c r="D39" s="155">
        <v>821.21000000000038</v>
      </c>
      <c r="E39" s="23"/>
      <c r="F39" s="24">
        <f t="shared" si="4"/>
        <v>0</v>
      </c>
      <c r="G39" s="25"/>
      <c r="H39" s="178" t="e">
        <f t="shared" si="5"/>
        <v>#DIV/0!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</row>
    <row r="40" spans="1:612 14627:16264" s="153" customFormat="1" outlineLevel="1">
      <c r="A40" s="179" t="s">
        <v>61</v>
      </c>
      <c r="B40" s="20" t="s">
        <v>262</v>
      </c>
      <c r="C40" s="19" t="s">
        <v>20</v>
      </c>
      <c r="D40" s="155">
        <v>676.62999999999988</v>
      </c>
      <c r="E40" s="23"/>
      <c r="F40" s="24">
        <f t="shared" si="4"/>
        <v>0</v>
      </c>
      <c r="G40" s="25"/>
      <c r="H40" s="178" t="e">
        <f t="shared" si="5"/>
        <v>#DIV/0!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</row>
    <row r="41" spans="1:612 14627:16264" s="153" customFormat="1" outlineLevel="1">
      <c r="A41" s="179" t="s">
        <v>64</v>
      </c>
      <c r="B41" s="20" t="s">
        <v>263</v>
      </c>
      <c r="C41" s="19" t="s">
        <v>20</v>
      </c>
      <c r="D41" s="155">
        <v>288.64</v>
      </c>
      <c r="E41" s="23"/>
      <c r="F41" s="24">
        <f t="shared" si="4"/>
        <v>0</v>
      </c>
      <c r="G41" s="25"/>
      <c r="H41" s="178" t="e">
        <f t="shared" si="5"/>
        <v>#DIV/0!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</row>
    <row r="42" spans="1:612 14627:16264" s="153" customFormat="1" outlineLevel="1">
      <c r="A42" s="179" t="s">
        <v>66</v>
      </c>
      <c r="B42" s="20" t="s">
        <v>264</v>
      </c>
      <c r="C42" s="19" t="s">
        <v>20</v>
      </c>
      <c r="D42" s="155">
        <v>10.5</v>
      </c>
      <c r="E42" s="23"/>
      <c r="F42" s="24">
        <f t="shared" si="4"/>
        <v>0</v>
      </c>
      <c r="G42" s="25"/>
      <c r="H42" s="178" t="e">
        <f t="shared" si="5"/>
        <v>#DIV/0!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</row>
    <row r="43" spans="1:612 14627:16264" s="153" customFormat="1" outlineLevel="1">
      <c r="A43" s="179" t="s">
        <v>68</v>
      </c>
      <c r="B43" s="20" t="s">
        <v>265</v>
      </c>
      <c r="C43" s="19" t="s">
        <v>20</v>
      </c>
      <c r="D43" s="155">
        <v>377.01876923076929</v>
      </c>
      <c r="E43" s="23"/>
      <c r="F43" s="24">
        <f t="shared" si="4"/>
        <v>0</v>
      </c>
      <c r="G43" s="25"/>
      <c r="H43" s="178" t="e">
        <f t="shared" si="5"/>
        <v>#DIV/0!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</row>
    <row r="44" spans="1:612 14627:16264" s="153" customFormat="1" ht="13.9" outlineLevel="1" thickBot="1">
      <c r="A44" s="179" t="s">
        <v>266</v>
      </c>
      <c r="B44" s="20" t="s">
        <v>267</v>
      </c>
      <c r="C44" s="19" t="s">
        <v>20</v>
      </c>
      <c r="D44" s="155">
        <v>350.11499999999995</v>
      </c>
      <c r="E44" s="23"/>
      <c r="F44" s="24">
        <f t="shared" si="4"/>
        <v>0</v>
      </c>
      <c r="G44" s="25"/>
      <c r="H44" s="178" t="e">
        <f t="shared" si="5"/>
        <v>#DIV/0!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</row>
    <row r="45" spans="1:612 14627:16264" s="5" customFormat="1" ht="13.9" thickBot="1">
      <c r="A45" s="13">
        <f>+A23+1</f>
        <v>3</v>
      </c>
      <c r="B45" s="14" t="s">
        <v>70</v>
      </c>
      <c r="C45" s="15"/>
      <c r="D45" s="16"/>
      <c r="E45" s="16"/>
      <c r="F45" s="16"/>
      <c r="G45" s="166">
        <f>SUM(F46:F48)</f>
        <v>0</v>
      </c>
      <c r="H45" s="170" t="e">
        <f>+G45/$G$347</f>
        <v>#DIV/0!</v>
      </c>
    </row>
    <row r="46" spans="1:612 14627:16264" s="2" customFormat="1" outlineLevel="1">
      <c r="A46" s="179" t="s">
        <v>71</v>
      </c>
      <c r="B46" s="156" t="s">
        <v>268</v>
      </c>
      <c r="C46" s="33" t="s">
        <v>63</v>
      </c>
      <c r="D46" s="155">
        <v>246.95</v>
      </c>
      <c r="E46" s="23"/>
      <c r="F46" s="24">
        <f>D46*E46</f>
        <v>0</v>
      </c>
      <c r="G46" s="25"/>
      <c r="H46" s="178" t="e">
        <f>+F46/$G$347</f>
        <v>#DIV/0!</v>
      </c>
    </row>
    <row r="47" spans="1:612 14627:16264" s="2" customFormat="1" outlineLevel="1">
      <c r="A47" s="179" t="s">
        <v>73</v>
      </c>
      <c r="B47" s="20" t="s">
        <v>269</v>
      </c>
      <c r="C47" s="33" t="s">
        <v>63</v>
      </c>
      <c r="D47" s="155">
        <v>80.01100000000001</v>
      </c>
      <c r="E47" s="23"/>
      <c r="F47" s="24">
        <f>D47*E47</f>
        <v>0</v>
      </c>
      <c r="G47" s="25"/>
      <c r="H47" s="178" t="e">
        <f>+F47/$G$347</f>
        <v>#DIV/0!</v>
      </c>
    </row>
    <row r="48" spans="1:612 14627:16264" s="2" customFormat="1" ht="13.9" outlineLevel="1" thickBot="1">
      <c r="A48" s="179" t="s">
        <v>75</v>
      </c>
      <c r="B48" s="20" t="s">
        <v>270</v>
      </c>
      <c r="C48" s="33" t="s">
        <v>63</v>
      </c>
      <c r="D48" s="155">
        <v>246.95</v>
      </c>
      <c r="E48" s="23"/>
      <c r="F48" s="24">
        <f>D48*E48</f>
        <v>0</v>
      </c>
      <c r="G48" s="25"/>
      <c r="H48" s="178" t="e">
        <f>+F48/$G$347</f>
        <v>#DIV/0!</v>
      </c>
    </row>
    <row r="49" spans="1:8" s="5" customFormat="1" ht="13.9" thickBot="1">
      <c r="A49" s="13">
        <v>4</v>
      </c>
      <c r="B49" s="14" t="s">
        <v>271</v>
      </c>
      <c r="C49" s="15"/>
      <c r="D49" s="16"/>
      <c r="E49" s="16"/>
      <c r="F49" s="16"/>
      <c r="G49" s="166">
        <f>SUM(F50:F56)</f>
        <v>0</v>
      </c>
      <c r="H49" s="170" t="e">
        <f>+G49/$G$347</f>
        <v>#DIV/0!</v>
      </c>
    </row>
    <row r="50" spans="1:8" s="2" customFormat="1" outlineLevel="1">
      <c r="A50" s="179" t="s">
        <v>79</v>
      </c>
      <c r="B50" s="20" t="s">
        <v>272</v>
      </c>
      <c r="C50" s="33" t="s">
        <v>63</v>
      </c>
      <c r="D50" s="155">
        <v>119.479</v>
      </c>
      <c r="E50" s="23"/>
      <c r="F50" s="24">
        <f t="shared" ref="F50:F56" si="6">D50*E50</f>
        <v>0</v>
      </c>
      <c r="G50" s="25"/>
      <c r="H50" s="178" t="e">
        <f t="shared" ref="H50:H56" si="7">+F50/$G$347</f>
        <v>#DIV/0!</v>
      </c>
    </row>
    <row r="51" spans="1:8" s="2" customFormat="1" outlineLevel="1">
      <c r="A51" s="179" t="s">
        <v>82</v>
      </c>
      <c r="B51" s="20" t="s">
        <v>273</v>
      </c>
      <c r="C51" s="33" t="s">
        <v>63</v>
      </c>
      <c r="D51" s="155">
        <v>36.75</v>
      </c>
      <c r="E51" s="23"/>
      <c r="F51" s="24">
        <f t="shared" si="6"/>
        <v>0</v>
      </c>
      <c r="G51" s="25"/>
      <c r="H51" s="178" t="e">
        <f t="shared" si="7"/>
        <v>#DIV/0!</v>
      </c>
    </row>
    <row r="52" spans="1:8" s="2" customFormat="1" outlineLevel="1">
      <c r="A52" s="179" t="s">
        <v>85</v>
      </c>
      <c r="B52" s="20" t="s">
        <v>274</v>
      </c>
      <c r="C52" s="33" t="s">
        <v>63</v>
      </c>
      <c r="D52" s="155">
        <v>16.59</v>
      </c>
      <c r="E52" s="23"/>
      <c r="F52" s="24">
        <f t="shared" si="6"/>
        <v>0</v>
      </c>
      <c r="G52" s="25"/>
      <c r="H52" s="178" t="e">
        <f t="shared" si="7"/>
        <v>#DIV/0!</v>
      </c>
    </row>
    <row r="53" spans="1:8" s="2" customFormat="1" outlineLevel="1">
      <c r="A53" s="179" t="s">
        <v>87</v>
      </c>
      <c r="B53" s="20" t="s">
        <v>275</v>
      </c>
      <c r="C53" s="33" t="s">
        <v>63</v>
      </c>
      <c r="D53" s="155">
        <v>2.16</v>
      </c>
      <c r="E53" s="23"/>
      <c r="F53" s="24">
        <f t="shared" si="6"/>
        <v>0</v>
      </c>
      <c r="G53" s="25"/>
      <c r="H53" s="178" t="e">
        <f t="shared" si="7"/>
        <v>#DIV/0!</v>
      </c>
    </row>
    <row r="54" spans="1:8" s="2" customFormat="1" outlineLevel="1">
      <c r="A54" s="179" t="s">
        <v>89</v>
      </c>
      <c r="B54" s="20" t="s">
        <v>276</v>
      </c>
      <c r="C54" s="33" t="s">
        <v>63</v>
      </c>
      <c r="D54" s="155">
        <v>7.8159999999999998</v>
      </c>
      <c r="E54" s="23"/>
      <c r="F54" s="24">
        <f t="shared" si="6"/>
        <v>0</v>
      </c>
      <c r="G54" s="25"/>
      <c r="H54" s="178" t="e">
        <f t="shared" si="7"/>
        <v>#DIV/0!</v>
      </c>
    </row>
    <row r="55" spans="1:8" s="2" customFormat="1" outlineLevel="1">
      <c r="A55" s="179" t="s">
        <v>92</v>
      </c>
      <c r="B55" s="20" t="s">
        <v>277</v>
      </c>
      <c r="C55" s="33" t="s">
        <v>63</v>
      </c>
      <c r="D55" s="155">
        <v>9.4409999999999989</v>
      </c>
      <c r="E55" s="23"/>
      <c r="F55" s="24">
        <f t="shared" si="6"/>
        <v>0</v>
      </c>
      <c r="G55" s="25"/>
      <c r="H55" s="178" t="e">
        <f t="shared" si="7"/>
        <v>#DIV/0!</v>
      </c>
    </row>
    <row r="56" spans="1:8" s="2" customFormat="1" ht="13.9" outlineLevel="1" thickBot="1">
      <c r="A56" s="179" t="s">
        <v>94</v>
      </c>
      <c r="B56" s="20" t="s">
        <v>278</v>
      </c>
      <c r="C56" s="33" t="s">
        <v>63</v>
      </c>
      <c r="D56" s="155">
        <v>10</v>
      </c>
      <c r="E56" s="23"/>
      <c r="F56" s="24">
        <f t="shared" si="6"/>
        <v>0</v>
      </c>
      <c r="G56" s="25"/>
      <c r="H56" s="178" t="e">
        <f t="shared" si="7"/>
        <v>#DIV/0!</v>
      </c>
    </row>
    <row r="57" spans="1:8" s="5" customFormat="1" ht="13.9" thickBot="1">
      <c r="A57" s="13">
        <v>5</v>
      </c>
      <c r="B57" s="14" t="s">
        <v>77</v>
      </c>
      <c r="C57" s="15"/>
      <c r="D57" s="16"/>
      <c r="E57" s="16"/>
      <c r="F57" s="16"/>
      <c r="G57" s="166">
        <f>SUM(F58:F83)</f>
        <v>0</v>
      </c>
      <c r="H57" s="170" t="e">
        <f>+G57/$G$347</f>
        <v>#DIV/0!</v>
      </c>
    </row>
    <row r="58" spans="1:8" s="2" customFormat="1" outlineLevel="2">
      <c r="A58" s="180"/>
      <c r="B58" s="28" t="s">
        <v>279</v>
      </c>
      <c r="C58" s="29"/>
      <c r="D58" s="30"/>
      <c r="E58" s="30"/>
      <c r="F58" s="30"/>
      <c r="G58" s="30"/>
      <c r="H58" s="181"/>
    </row>
    <row r="59" spans="1:8" s="2" customFormat="1" outlineLevel="1">
      <c r="A59" s="179" t="s">
        <v>106</v>
      </c>
      <c r="B59" s="20" t="s">
        <v>280</v>
      </c>
      <c r="C59" s="33" t="s">
        <v>20</v>
      </c>
      <c r="D59" s="155">
        <v>349.75</v>
      </c>
      <c r="E59" s="163"/>
      <c r="F59" s="164">
        <f>D59*E59</f>
        <v>0</v>
      </c>
      <c r="G59" s="165"/>
      <c r="H59" s="178" t="e">
        <f>+F59/$G$347</f>
        <v>#DIV/0!</v>
      </c>
    </row>
    <row r="60" spans="1:8" s="2" customFormat="1" outlineLevel="2">
      <c r="A60" s="180"/>
      <c r="B60" s="28" t="s">
        <v>281</v>
      </c>
      <c r="C60" s="29"/>
      <c r="D60" s="30"/>
      <c r="E60" s="30"/>
      <c r="F60" s="30"/>
      <c r="G60" s="30"/>
      <c r="H60" s="182"/>
    </row>
    <row r="61" spans="1:8" s="2" customFormat="1" outlineLevel="1">
      <c r="A61" s="179" t="s">
        <v>282</v>
      </c>
      <c r="B61" s="20" t="s">
        <v>283</v>
      </c>
      <c r="C61" s="19" t="s">
        <v>20</v>
      </c>
      <c r="D61" s="155">
        <v>43.56</v>
      </c>
      <c r="E61" s="163"/>
      <c r="F61" s="164">
        <f>D61*E61</f>
        <v>0</v>
      </c>
      <c r="G61" s="165"/>
      <c r="H61" s="183" t="e">
        <f>+F61/$G$347</f>
        <v>#DIV/0!</v>
      </c>
    </row>
    <row r="62" spans="1:8" s="2" customFormat="1" outlineLevel="2">
      <c r="A62" s="180"/>
      <c r="B62" s="28" t="s">
        <v>284</v>
      </c>
      <c r="C62" s="29"/>
      <c r="D62" s="30"/>
      <c r="E62" s="30"/>
      <c r="F62" s="30"/>
      <c r="G62" s="30"/>
      <c r="H62" s="182"/>
    </row>
    <row r="63" spans="1:8" s="2" customFormat="1" outlineLevel="1">
      <c r="A63" s="179" t="s">
        <v>285</v>
      </c>
      <c r="B63" s="20" t="s">
        <v>86</v>
      </c>
      <c r="C63" s="19" t="s">
        <v>20</v>
      </c>
      <c r="D63" s="155">
        <v>502.9</v>
      </c>
      <c r="E63" s="163"/>
      <c r="F63" s="164">
        <f>D63*E63</f>
        <v>0</v>
      </c>
      <c r="G63" s="165"/>
      <c r="H63" s="183" t="e">
        <f>+F63/$G$347</f>
        <v>#DIV/0!</v>
      </c>
    </row>
    <row r="64" spans="1:8" s="2" customFormat="1" outlineLevel="1">
      <c r="A64" s="179" t="s">
        <v>286</v>
      </c>
      <c r="B64" s="20" t="s">
        <v>287</v>
      </c>
      <c r="C64" s="19" t="s">
        <v>20</v>
      </c>
      <c r="D64" s="155">
        <v>1136.7800000000007</v>
      </c>
      <c r="E64" s="163"/>
      <c r="F64" s="164">
        <f>D64*E64</f>
        <v>0</v>
      </c>
      <c r="G64" s="165"/>
      <c r="H64" s="183" t="e">
        <f>+F64/$G$347</f>
        <v>#DIV/0!</v>
      </c>
    </row>
    <row r="65" spans="1:8" s="2" customFormat="1" outlineLevel="2">
      <c r="A65" s="180"/>
      <c r="B65" s="28" t="s">
        <v>288</v>
      </c>
      <c r="C65" s="29"/>
      <c r="D65" s="30"/>
      <c r="E65" s="30"/>
      <c r="F65" s="30"/>
      <c r="G65" s="30"/>
      <c r="H65" s="182"/>
    </row>
    <row r="66" spans="1:8" s="2" customFormat="1" outlineLevel="1">
      <c r="A66" s="179" t="s">
        <v>289</v>
      </c>
      <c r="B66" s="20" t="s">
        <v>95</v>
      </c>
      <c r="C66" s="19" t="s">
        <v>20</v>
      </c>
      <c r="D66" s="155">
        <v>314.98</v>
      </c>
      <c r="E66" s="163"/>
      <c r="F66" s="164">
        <f>D66*E66</f>
        <v>0</v>
      </c>
      <c r="G66" s="165"/>
      <c r="H66" s="183" t="e">
        <f>+F66/$G$347</f>
        <v>#DIV/0!</v>
      </c>
    </row>
    <row r="67" spans="1:8" s="2" customFormat="1" outlineLevel="1">
      <c r="A67" s="179" t="s">
        <v>290</v>
      </c>
      <c r="B67" s="20" t="s">
        <v>93</v>
      </c>
      <c r="C67" s="19" t="s">
        <v>20</v>
      </c>
      <c r="D67" s="155">
        <v>31.251000000000001</v>
      </c>
      <c r="E67" s="163"/>
      <c r="F67" s="164">
        <f>D67*E67</f>
        <v>0</v>
      </c>
      <c r="G67" s="165"/>
      <c r="H67" s="183" t="e">
        <f>+F67/$G$347</f>
        <v>#DIV/0!</v>
      </c>
    </row>
    <row r="68" spans="1:8" s="2" customFormat="1" outlineLevel="1">
      <c r="A68" s="179" t="s">
        <v>291</v>
      </c>
      <c r="B68" s="20" t="s">
        <v>292</v>
      </c>
      <c r="C68" s="19" t="s">
        <v>20</v>
      </c>
      <c r="D68" s="155">
        <v>674.60000000000014</v>
      </c>
      <c r="E68" s="163"/>
      <c r="F68" s="164">
        <f>D68*E68</f>
        <v>0</v>
      </c>
      <c r="G68" s="165"/>
      <c r="H68" s="183" t="e">
        <f>+F68/$G$347</f>
        <v>#DIV/0!</v>
      </c>
    </row>
    <row r="69" spans="1:8" s="2" customFormat="1" outlineLevel="2">
      <c r="A69" s="180"/>
      <c r="B69" s="28" t="s">
        <v>293</v>
      </c>
      <c r="C69" s="29"/>
      <c r="D69" s="30"/>
      <c r="E69" s="30"/>
      <c r="F69" s="30"/>
      <c r="G69" s="30"/>
      <c r="H69" s="182"/>
    </row>
    <row r="70" spans="1:8" s="2" customFormat="1" outlineLevel="1">
      <c r="A70" s="179" t="s">
        <v>294</v>
      </c>
      <c r="B70" s="20" t="s">
        <v>295</v>
      </c>
      <c r="C70" s="19" t="s">
        <v>20</v>
      </c>
      <c r="D70" s="155">
        <v>162</v>
      </c>
      <c r="E70" s="163"/>
      <c r="F70" s="164">
        <f>D70*E70</f>
        <v>0</v>
      </c>
      <c r="G70" s="165"/>
      <c r="H70" s="183" t="e">
        <f>+F70/$G$347</f>
        <v>#DIV/0!</v>
      </c>
    </row>
    <row r="71" spans="1:8" s="2" customFormat="1" outlineLevel="1">
      <c r="A71" s="179" t="s">
        <v>296</v>
      </c>
      <c r="B71" s="20" t="s">
        <v>297</v>
      </c>
      <c r="C71" s="19" t="s">
        <v>20</v>
      </c>
      <c r="D71" s="155">
        <v>280</v>
      </c>
      <c r="E71" s="163"/>
      <c r="F71" s="164">
        <f>D71*E71</f>
        <v>0</v>
      </c>
      <c r="G71" s="165"/>
      <c r="H71" s="183" t="e">
        <f>+F71/$G$347</f>
        <v>#DIV/0!</v>
      </c>
    </row>
    <row r="72" spans="1:8" s="2" customFormat="1" outlineLevel="1">
      <c r="A72" s="179" t="s">
        <v>298</v>
      </c>
      <c r="B72" s="20" t="s">
        <v>299</v>
      </c>
      <c r="C72" s="19" t="s">
        <v>20</v>
      </c>
      <c r="D72" s="155">
        <v>248.04899999999992</v>
      </c>
      <c r="E72" s="163"/>
      <c r="F72" s="164">
        <f>D72*E72</f>
        <v>0</v>
      </c>
      <c r="G72" s="165"/>
      <c r="H72" s="183" t="e">
        <f>+F72/$G$347</f>
        <v>#DIV/0!</v>
      </c>
    </row>
    <row r="73" spans="1:8" s="2" customFormat="1" outlineLevel="1">
      <c r="A73" s="179" t="s">
        <v>300</v>
      </c>
      <c r="B73" s="20" t="s">
        <v>301</v>
      </c>
      <c r="C73" s="19" t="s">
        <v>20</v>
      </c>
      <c r="D73" s="155">
        <v>30</v>
      </c>
      <c r="E73" s="163"/>
      <c r="F73" s="164">
        <f>D73*E73</f>
        <v>0</v>
      </c>
      <c r="G73" s="165"/>
      <c r="H73" s="183" t="e">
        <f>+F73/$G$347</f>
        <v>#DIV/0!</v>
      </c>
    </row>
    <row r="74" spans="1:8" s="2" customFormat="1" outlineLevel="1">
      <c r="A74" s="179" t="s">
        <v>302</v>
      </c>
      <c r="B74" s="20" t="s">
        <v>303</v>
      </c>
      <c r="C74" s="184" t="s">
        <v>48</v>
      </c>
      <c r="D74" s="155">
        <v>20</v>
      </c>
      <c r="E74" s="163"/>
      <c r="F74" s="164">
        <f>D74*E74</f>
        <v>0</v>
      </c>
      <c r="G74" s="165"/>
      <c r="H74" s="183" t="e">
        <f>+F74/$G$347</f>
        <v>#DIV/0!</v>
      </c>
    </row>
    <row r="75" spans="1:8" s="2" customFormat="1" outlineLevel="2">
      <c r="A75" s="180"/>
      <c r="B75" s="28" t="s">
        <v>304</v>
      </c>
      <c r="C75" s="29"/>
      <c r="D75" s="30"/>
      <c r="E75" s="30"/>
      <c r="F75" s="30"/>
      <c r="G75" s="30"/>
      <c r="H75" s="182"/>
    </row>
    <row r="76" spans="1:8" s="2" customFormat="1" outlineLevel="1">
      <c r="A76" s="179" t="s">
        <v>305</v>
      </c>
      <c r="B76" s="20" t="s">
        <v>306</v>
      </c>
      <c r="C76" s="19" t="s">
        <v>20</v>
      </c>
      <c r="D76" s="155">
        <v>85.8</v>
      </c>
      <c r="E76" s="163"/>
      <c r="F76" s="164">
        <f t="shared" ref="F76:F83" si="8">D76*E76</f>
        <v>0</v>
      </c>
      <c r="G76" s="165"/>
      <c r="H76" s="183" t="e">
        <f t="shared" ref="H76:H83" si="9">+F76/$G$347</f>
        <v>#DIV/0!</v>
      </c>
    </row>
    <row r="77" spans="1:8" s="2" customFormat="1" outlineLevel="1">
      <c r="A77" s="179" t="s">
        <v>307</v>
      </c>
      <c r="B77" s="20" t="s">
        <v>308</v>
      </c>
      <c r="C77" s="19" t="s">
        <v>63</v>
      </c>
      <c r="D77" s="155">
        <v>115</v>
      </c>
      <c r="E77" s="163"/>
      <c r="F77" s="164">
        <f t="shared" si="8"/>
        <v>0</v>
      </c>
      <c r="G77" s="165"/>
      <c r="H77" s="183" t="e">
        <f t="shared" si="9"/>
        <v>#DIV/0!</v>
      </c>
    </row>
    <row r="78" spans="1:8" s="2" customFormat="1" outlineLevel="1">
      <c r="A78" s="179" t="s">
        <v>309</v>
      </c>
      <c r="B78" s="20" t="s">
        <v>310</v>
      </c>
      <c r="C78" s="19" t="s">
        <v>20</v>
      </c>
      <c r="D78" s="155">
        <v>247.04</v>
      </c>
      <c r="E78" s="163"/>
      <c r="F78" s="164">
        <f t="shared" si="8"/>
        <v>0</v>
      </c>
      <c r="G78" s="165"/>
      <c r="H78" s="183" t="e">
        <f t="shared" si="9"/>
        <v>#DIV/0!</v>
      </c>
    </row>
    <row r="79" spans="1:8" s="2" customFormat="1" outlineLevel="1">
      <c r="A79" s="179" t="s">
        <v>311</v>
      </c>
      <c r="B79" s="20" t="s">
        <v>312</v>
      </c>
      <c r="C79" s="19" t="s">
        <v>20</v>
      </c>
      <c r="D79" s="155">
        <v>240.92999999999998</v>
      </c>
      <c r="E79" s="163"/>
      <c r="F79" s="164">
        <f t="shared" si="8"/>
        <v>0</v>
      </c>
      <c r="G79" s="165"/>
      <c r="H79" s="183" t="e">
        <f t="shared" si="9"/>
        <v>#DIV/0!</v>
      </c>
    </row>
    <row r="80" spans="1:8" s="2" customFormat="1" outlineLevel="1">
      <c r="A80" s="179" t="s">
        <v>313</v>
      </c>
      <c r="B80" s="20" t="s">
        <v>314</v>
      </c>
      <c r="C80" s="19" t="s">
        <v>20</v>
      </c>
      <c r="D80" s="155">
        <v>879.09000000000015</v>
      </c>
      <c r="E80" s="163"/>
      <c r="F80" s="164">
        <f t="shared" si="8"/>
        <v>0</v>
      </c>
      <c r="G80" s="165"/>
      <c r="H80" s="183" t="e">
        <f t="shared" si="9"/>
        <v>#DIV/0!</v>
      </c>
    </row>
    <row r="81" spans="1:8" s="2" customFormat="1" outlineLevel="1">
      <c r="A81" s="179" t="s">
        <v>315</v>
      </c>
      <c r="B81" s="20" t="s">
        <v>316</v>
      </c>
      <c r="C81" s="19" t="s">
        <v>20</v>
      </c>
      <c r="D81" s="155">
        <v>34.65</v>
      </c>
      <c r="E81" s="163"/>
      <c r="F81" s="164">
        <f t="shared" si="8"/>
        <v>0</v>
      </c>
      <c r="G81" s="165"/>
      <c r="H81" s="183" t="e">
        <f t="shared" si="9"/>
        <v>#DIV/0!</v>
      </c>
    </row>
    <row r="82" spans="1:8" s="2" customFormat="1" outlineLevel="1">
      <c r="A82" s="179" t="s">
        <v>317</v>
      </c>
      <c r="B82" s="20" t="s">
        <v>100</v>
      </c>
      <c r="C82" s="19" t="s">
        <v>23</v>
      </c>
      <c r="D82" s="155">
        <v>1231.2300000000009</v>
      </c>
      <c r="E82" s="163"/>
      <c r="F82" s="164">
        <f t="shared" si="8"/>
        <v>0</v>
      </c>
      <c r="G82" s="165"/>
      <c r="H82" s="183" t="e">
        <f t="shared" si="9"/>
        <v>#DIV/0!</v>
      </c>
    </row>
    <row r="83" spans="1:8" s="2" customFormat="1" ht="13.9" outlineLevel="1" thickBot="1">
      <c r="A83" s="179" t="s">
        <v>318</v>
      </c>
      <c r="B83" s="20" t="s">
        <v>102</v>
      </c>
      <c r="C83" s="19" t="s">
        <v>23</v>
      </c>
      <c r="D83" s="155">
        <v>10.899999999999999</v>
      </c>
      <c r="E83" s="163"/>
      <c r="F83" s="164">
        <f t="shared" si="8"/>
        <v>0</v>
      </c>
      <c r="G83" s="165"/>
      <c r="H83" s="183" t="e">
        <f t="shared" si="9"/>
        <v>#DIV/0!</v>
      </c>
    </row>
    <row r="84" spans="1:8" s="5" customFormat="1" ht="13.9" thickBot="1">
      <c r="A84" s="13">
        <f>+A57+1</f>
        <v>6</v>
      </c>
      <c r="B84" s="14" t="s">
        <v>105</v>
      </c>
      <c r="C84" s="15"/>
      <c r="D84" s="16"/>
      <c r="E84" s="16"/>
      <c r="F84" s="16"/>
      <c r="G84" s="166">
        <f>SUM(F85:F92)</f>
        <v>0</v>
      </c>
      <c r="H84" s="170" t="e">
        <f>+G84/$G$347</f>
        <v>#DIV/0!</v>
      </c>
    </row>
    <row r="85" spans="1:8" s="2" customFormat="1" outlineLevel="2">
      <c r="A85" s="180"/>
      <c r="B85" s="28" t="s">
        <v>319</v>
      </c>
      <c r="C85" s="29"/>
      <c r="D85" s="30"/>
      <c r="E85" s="30"/>
      <c r="F85" s="30"/>
      <c r="G85" s="30"/>
      <c r="H85" s="182"/>
    </row>
    <row r="86" spans="1:8" s="2" customFormat="1" outlineLevel="1">
      <c r="A86" s="179" t="s">
        <v>109</v>
      </c>
      <c r="B86" s="20" t="s">
        <v>320</v>
      </c>
      <c r="C86" s="19" t="s">
        <v>20</v>
      </c>
      <c r="D86" s="155">
        <v>655.31700000000012</v>
      </c>
      <c r="E86" s="163"/>
      <c r="F86" s="164">
        <f>D86*E86</f>
        <v>0</v>
      </c>
      <c r="G86" s="165"/>
      <c r="H86" s="183" t="e">
        <f>+F86/$G$347</f>
        <v>#DIV/0!</v>
      </c>
    </row>
    <row r="87" spans="1:8" s="2" customFormat="1" outlineLevel="1">
      <c r="A87" s="179" t="s">
        <v>111</v>
      </c>
      <c r="B87" s="20" t="s">
        <v>321</v>
      </c>
      <c r="C87" s="19" t="s">
        <v>20</v>
      </c>
      <c r="D87" s="155">
        <v>206.85760000000008</v>
      </c>
      <c r="E87" s="163"/>
      <c r="F87" s="164">
        <f>D87*E87</f>
        <v>0</v>
      </c>
      <c r="G87" s="165"/>
      <c r="H87" s="183" t="e">
        <f>+F87/$G$347</f>
        <v>#DIV/0!</v>
      </c>
    </row>
    <row r="88" spans="1:8" s="2" customFormat="1" outlineLevel="1">
      <c r="A88" s="179" t="s">
        <v>113</v>
      </c>
      <c r="B88" s="20" t="s">
        <v>322</v>
      </c>
      <c r="C88" s="19" t="s">
        <v>20</v>
      </c>
      <c r="D88" s="155">
        <v>10.5</v>
      </c>
      <c r="E88" s="163"/>
      <c r="F88" s="164">
        <f>D88*E88</f>
        <v>0</v>
      </c>
      <c r="G88" s="165"/>
      <c r="H88" s="183" t="e">
        <f>+F88/$G$347</f>
        <v>#DIV/0!</v>
      </c>
    </row>
    <row r="89" spans="1:8" s="2" customFormat="1" outlineLevel="2">
      <c r="A89" s="180"/>
      <c r="B89" s="28" t="s">
        <v>323</v>
      </c>
      <c r="C89" s="29"/>
      <c r="D89" s="30"/>
      <c r="E89" s="30"/>
      <c r="F89" s="30"/>
      <c r="G89" s="30"/>
      <c r="H89" s="182"/>
    </row>
    <row r="90" spans="1:8" s="2" customFormat="1" outlineLevel="1">
      <c r="A90" s="179" t="s">
        <v>115</v>
      </c>
      <c r="B90" s="20" t="s">
        <v>324</v>
      </c>
      <c r="C90" s="19" t="s">
        <v>20</v>
      </c>
      <c r="D90" s="155">
        <v>93.21</v>
      </c>
      <c r="E90" s="163"/>
      <c r="F90" s="164">
        <f>D90*E90</f>
        <v>0</v>
      </c>
      <c r="G90" s="165"/>
      <c r="H90" s="183" t="e">
        <f>+F90/$G$347</f>
        <v>#DIV/0!</v>
      </c>
    </row>
    <row r="91" spans="1:8" s="2" customFormat="1" outlineLevel="1">
      <c r="A91" s="179" t="s">
        <v>117</v>
      </c>
      <c r="B91" s="20" t="s">
        <v>325</v>
      </c>
      <c r="C91" s="19" t="s">
        <v>20</v>
      </c>
      <c r="D91" s="155">
        <v>998.89999999999986</v>
      </c>
      <c r="E91" s="163"/>
      <c r="F91" s="164">
        <f>D91*E91</f>
        <v>0</v>
      </c>
      <c r="G91" s="165"/>
      <c r="H91" s="183" t="e">
        <f>+F91/$G$347</f>
        <v>#DIV/0!</v>
      </c>
    </row>
    <row r="92" spans="1:8" s="2" customFormat="1" ht="13.9" outlineLevel="1" thickBot="1">
      <c r="A92" s="179" t="s">
        <v>119</v>
      </c>
      <c r="B92" s="20" t="s">
        <v>326</v>
      </c>
      <c r="C92" s="19" t="s">
        <v>20</v>
      </c>
      <c r="D92" s="155">
        <v>104.02000000000001</v>
      </c>
      <c r="E92" s="163"/>
      <c r="F92" s="164">
        <f>D92*E92</f>
        <v>0</v>
      </c>
      <c r="G92" s="165"/>
      <c r="H92" s="183" t="e">
        <f>+F92/$G$347</f>
        <v>#DIV/0!</v>
      </c>
    </row>
    <row r="93" spans="1:8" s="5" customFormat="1" ht="13.9" thickBot="1">
      <c r="A93" s="13">
        <v>7</v>
      </c>
      <c r="B93" s="14" t="s">
        <v>327</v>
      </c>
      <c r="C93" s="15"/>
      <c r="D93" s="16"/>
      <c r="E93" s="16"/>
      <c r="F93" s="16"/>
      <c r="G93" s="166">
        <f>SUM(F94:F128)</f>
        <v>0</v>
      </c>
      <c r="H93" s="170" t="e">
        <f>+G93/$G$347</f>
        <v>#DIV/0!</v>
      </c>
    </row>
    <row r="94" spans="1:8" s="2" customFormat="1" outlineLevel="2">
      <c r="A94" s="180"/>
      <c r="B94" s="28" t="s">
        <v>328</v>
      </c>
      <c r="C94" s="29"/>
      <c r="D94" s="30"/>
      <c r="E94" s="30"/>
      <c r="F94" s="30"/>
      <c r="G94" s="30"/>
      <c r="H94" s="182"/>
    </row>
    <row r="95" spans="1:8" s="2" customFormat="1" ht="26.45" outlineLevel="1">
      <c r="A95" s="179" t="s">
        <v>125</v>
      </c>
      <c r="B95" s="20" t="s">
        <v>329</v>
      </c>
      <c r="C95" s="43" t="s">
        <v>48</v>
      </c>
      <c r="D95" s="155">
        <v>3</v>
      </c>
      <c r="E95" s="163"/>
      <c r="F95" s="164">
        <f t="shared" ref="F95:F113" si="10">D95*E95</f>
        <v>0</v>
      </c>
      <c r="G95" s="165"/>
      <c r="H95" s="183" t="e">
        <f t="shared" ref="H95:H113" si="11">+F95/$G$347</f>
        <v>#DIV/0!</v>
      </c>
    </row>
    <row r="96" spans="1:8" s="2" customFormat="1" outlineLevel="1">
      <c r="A96" s="179" t="s">
        <v>330</v>
      </c>
      <c r="B96" s="20" t="s">
        <v>331</v>
      </c>
      <c r="C96" s="43" t="s">
        <v>48</v>
      </c>
      <c r="D96" s="155">
        <v>10</v>
      </c>
      <c r="E96" s="163"/>
      <c r="F96" s="164">
        <f t="shared" si="10"/>
        <v>0</v>
      </c>
      <c r="G96" s="165"/>
      <c r="H96" s="183" t="e">
        <f t="shared" si="11"/>
        <v>#DIV/0!</v>
      </c>
    </row>
    <row r="97" spans="1:8" s="2" customFormat="1" outlineLevel="1">
      <c r="A97" s="179" t="s">
        <v>332</v>
      </c>
      <c r="B97" s="20" t="s">
        <v>333</v>
      </c>
      <c r="C97" s="43" t="s">
        <v>48</v>
      </c>
      <c r="D97" s="155">
        <v>1</v>
      </c>
      <c r="E97" s="163"/>
      <c r="F97" s="164">
        <f t="shared" si="10"/>
        <v>0</v>
      </c>
      <c r="G97" s="165"/>
      <c r="H97" s="183" t="e">
        <f t="shared" si="11"/>
        <v>#DIV/0!</v>
      </c>
    </row>
    <row r="98" spans="1:8" s="2" customFormat="1" ht="39.6" outlineLevel="1">
      <c r="A98" s="179" t="s">
        <v>334</v>
      </c>
      <c r="B98" s="20" t="s">
        <v>335</v>
      </c>
      <c r="C98" s="43" t="s">
        <v>48</v>
      </c>
      <c r="D98" s="155">
        <v>2</v>
      </c>
      <c r="E98" s="163"/>
      <c r="F98" s="164">
        <f t="shared" si="10"/>
        <v>0</v>
      </c>
      <c r="G98" s="165"/>
      <c r="H98" s="183" t="e">
        <f t="shared" si="11"/>
        <v>#DIV/0!</v>
      </c>
    </row>
    <row r="99" spans="1:8" s="2" customFormat="1" ht="39.6" outlineLevel="1">
      <c r="A99" s="179" t="s">
        <v>336</v>
      </c>
      <c r="B99" s="20" t="s">
        <v>337</v>
      </c>
      <c r="C99" s="43" t="s">
        <v>48</v>
      </c>
      <c r="D99" s="155">
        <v>2</v>
      </c>
      <c r="E99" s="163"/>
      <c r="F99" s="164">
        <f t="shared" si="10"/>
        <v>0</v>
      </c>
      <c r="G99" s="165"/>
      <c r="H99" s="183" t="e">
        <f t="shared" si="11"/>
        <v>#DIV/0!</v>
      </c>
    </row>
    <row r="100" spans="1:8" s="2" customFormat="1" ht="26.45" outlineLevel="1">
      <c r="A100" s="179" t="s">
        <v>338</v>
      </c>
      <c r="B100" s="20" t="s">
        <v>339</v>
      </c>
      <c r="C100" s="43" t="s">
        <v>48</v>
      </c>
      <c r="D100" s="155">
        <v>2</v>
      </c>
      <c r="E100" s="163"/>
      <c r="F100" s="164">
        <f t="shared" si="10"/>
        <v>0</v>
      </c>
      <c r="G100" s="165"/>
      <c r="H100" s="183" t="e">
        <f t="shared" si="11"/>
        <v>#DIV/0!</v>
      </c>
    </row>
    <row r="101" spans="1:8" s="2" customFormat="1" outlineLevel="1">
      <c r="A101" s="179" t="s">
        <v>340</v>
      </c>
      <c r="B101" s="20" t="s">
        <v>341</v>
      </c>
      <c r="C101" s="43" t="s">
        <v>48</v>
      </c>
      <c r="D101" s="155">
        <v>26</v>
      </c>
      <c r="E101" s="163"/>
      <c r="F101" s="164">
        <f t="shared" si="10"/>
        <v>0</v>
      </c>
      <c r="G101" s="165"/>
      <c r="H101" s="183" t="e">
        <f t="shared" si="11"/>
        <v>#DIV/0!</v>
      </c>
    </row>
    <row r="102" spans="1:8" s="2" customFormat="1" ht="26.45" outlineLevel="1">
      <c r="A102" s="179" t="s">
        <v>342</v>
      </c>
      <c r="B102" s="20" t="s">
        <v>343</v>
      </c>
      <c r="C102" s="43" t="s">
        <v>48</v>
      </c>
      <c r="D102" s="155">
        <v>2</v>
      </c>
      <c r="E102" s="163"/>
      <c r="F102" s="164">
        <f t="shared" si="10"/>
        <v>0</v>
      </c>
      <c r="G102" s="165"/>
      <c r="H102" s="183" t="e">
        <f t="shared" si="11"/>
        <v>#DIV/0!</v>
      </c>
    </row>
    <row r="103" spans="1:8" s="2" customFormat="1" ht="26.45" outlineLevel="1">
      <c r="A103" s="179" t="s">
        <v>344</v>
      </c>
      <c r="B103" s="20" t="s">
        <v>345</v>
      </c>
      <c r="C103" s="43" t="s">
        <v>48</v>
      </c>
      <c r="D103" s="155">
        <v>5</v>
      </c>
      <c r="E103" s="163"/>
      <c r="F103" s="164">
        <f t="shared" si="10"/>
        <v>0</v>
      </c>
      <c r="G103" s="165"/>
      <c r="H103" s="183" t="e">
        <f t="shared" si="11"/>
        <v>#DIV/0!</v>
      </c>
    </row>
    <row r="104" spans="1:8" s="2" customFormat="1" ht="26.45" outlineLevel="1">
      <c r="A104" s="179" t="s">
        <v>346</v>
      </c>
      <c r="B104" s="20" t="s">
        <v>347</v>
      </c>
      <c r="C104" s="43" t="s">
        <v>48</v>
      </c>
      <c r="D104" s="155">
        <v>12</v>
      </c>
      <c r="E104" s="163"/>
      <c r="F104" s="164">
        <f t="shared" si="10"/>
        <v>0</v>
      </c>
      <c r="G104" s="165"/>
      <c r="H104" s="183" t="e">
        <f t="shared" si="11"/>
        <v>#DIV/0!</v>
      </c>
    </row>
    <row r="105" spans="1:8" s="2" customFormat="1" outlineLevel="1">
      <c r="A105" s="179" t="s">
        <v>348</v>
      </c>
      <c r="B105" s="20" t="s">
        <v>349</v>
      </c>
      <c r="C105" s="43" t="s">
        <v>48</v>
      </c>
      <c r="D105" s="155">
        <v>1</v>
      </c>
      <c r="E105" s="163"/>
      <c r="F105" s="164">
        <f t="shared" si="10"/>
        <v>0</v>
      </c>
      <c r="G105" s="165"/>
      <c r="H105" s="183" t="e">
        <f t="shared" si="11"/>
        <v>#DIV/0!</v>
      </c>
    </row>
    <row r="106" spans="1:8" s="2" customFormat="1" ht="26.45" outlineLevel="1">
      <c r="A106" s="179" t="s">
        <v>350</v>
      </c>
      <c r="B106" s="20" t="s">
        <v>351</v>
      </c>
      <c r="C106" s="43" t="s">
        <v>48</v>
      </c>
      <c r="D106" s="155">
        <v>2</v>
      </c>
      <c r="E106" s="163"/>
      <c r="F106" s="164">
        <f t="shared" si="10"/>
        <v>0</v>
      </c>
      <c r="G106" s="165"/>
      <c r="H106" s="183" t="e">
        <f t="shared" si="11"/>
        <v>#DIV/0!</v>
      </c>
    </row>
    <row r="107" spans="1:8" s="2" customFormat="1" ht="26.45" outlineLevel="1">
      <c r="A107" s="179" t="s">
        <v>352</v>
      </c>
      <c r="B107" s="20" t="s">
        <v>353</v>
      </c>
      <c r="C107" s="43" t="s">
        <v>48</v>
      </c>
      <c r="D107" s="155">
        <v>1</v>
      </c>
      <c r="E107" s="163"/>
      <c r="F107" s="164">
        <f t="shared" si="10"/>
        <v>0</v>
      </c>
      <c r="G107" s="165"/>
      <c r="H107" s="183" t="e">
        <f t="shared" si="11"/>
        <v>#DIV/0!</v>
      </c>
    </row>
    <row r="108" spans="1:8" s="2" customFormat="1" ht="26.45" outlineLevel="1">
      <c r="A108" s="179" t="s">
        <v>354</v>
      </c>
      <c r="B108" s="20" t="s">
        <v>355</v>
      </c>
      <c r="C108" s="43" t="s">
        <v>48</v>
      </c>
      <c r="D108" s="155">
        <v>8</v>
      </c>
      <c r="E108" s="163"/>
      <c r="F108" s="164">
        <f t="shared" si="10"/>
        <v>0</v>
      </c>
      <c r="G108" s="165"/>
      <c r="H108" s="183" t="e">
        <f t="shared" si="11"/>
        <v>#DIV/0!</v>
      </c>
    </row>
    <row r="109" spans="1:8" s="2" customFormat="1" ht="26.45" outlineLevel="1">
      <c r="A109" s="179" t="s">
        <v>356</v>
      </c>
      <c r="B109" s="20" t="s">
        <v>357</v>
      </c>
      <c r="C109" s="43" t="s">
        <v>48</v>
      </c>
      <c r="D109" s="155">
        <v>2</v>
      </c>
      <c r="E109" s="163"/>
      <c r="F109" s="164">
        <f t="shared" si="10"/>
        <v>0</v>
      </c>
      <c r="G109" s="165"/>
      <c r="H109" s="183" t="e">
        <f t="shared" si="11"/>
        <v>#DIV/0!</v>
      </c>
    </row>
    <row r="110" spans="1:8" s="2" customFormat="1" outlineLevel="1">
      <c r="A110" s="179" t="s">
        <v>358</v>
      </c>
      <c r="B110" s="20" t="s">
        <v>359</v>
      </c>
      <c r="C110" s="43" t="s">
        <v>48</v>
      </c>
      <c r="D110" s="155">
        <v>4</v>
      </c>
      <c r="E110" s="163"/>
      <c r="F110" s="164">
        <f t="shared" si="10"/>
        <v>0</v>
      </c>
      <c r="G110" s="165"/>
      <c r="H110" s="183" t="e">
        <f t="shared" si="11"/>
        <v>#DIV/0!</v>
      </c>
    </row>
    <row r="111" spans="1:8" s="2" customFormat="1" ht="26.45" outlineLevel="1">
      <c r="A111" s="179" t="s">
        <v>360</v>
      </c>
      <c r="B111" s="20" t="s">
        <v>361</v>
      </c>
      <c r="C111" s="43" t="s">
        <v>48</v>
      </c>
      <c r="D111" s="155">
        <v>2</v>
      </c>
      <c r="E111" s="163"/>
      <c r="F111" s="164">
        <f t="shared" si="10"/>
        <v>0</v>
      </c>
      <c r="G111" s="165"/>
      <c r="H111" s="183" t="e">
        <f t="shared" si="11"/>
        <v>#DIV/0!</v>
      </c>
    </row>
    <row r="112" spans="1:8" s="2" customFormat="1" ht="26.45" outlineLevel="1">
      <c r="A112" s="179" t="s">
        <v>362</v>
      </c>
      <c r="B112" s="20" t="s">
        <v>363</v>
      </c>
      <c r="C112" s="43" t="s">
        <v>48</v>
      </c>
      <c r="D112" s="155">
        <v>1</v>
      </c>
      <c r="E112" s="163"/>
      <c r="F112" s="164">
        <f t="shared" si="10"/>
        <v>0</v>
      </c>
      <c r="G112" s="165"/>
      <c r="H112" s="183" t="e">
        <f t="shared" si="11"/>
        <v>#DIV/0!</v>
      </c>
    </row>
    <row r="113" spans="1:8" s="2" customFormat="1" outlineLevel="1">
      <c r="A113" s="179" t="s">
        <v>364</v>
      </c>
      <c r="B113" s="20" t="s">
        <v>365</v>
      </c>
      <c r="C113" s="43" t="s">
        <v>48</v>
      </c>
      <c r="D113" s="155">
        <v>10</v>
      </c>
      <c r="E113" s="163"/>
      <c r="F113" s="164">
        <f t="shared" si="10"/>
        <v>0</v>
      </c>
      <c r="G113" s="165"/>
      <c r="H113" s="183" t="e">
        <f t="shared" si="11"/>
        <v>#DIV/0!</v>
      </c>
    </row>
    <row r="114" spans="1:8" s="2" customFormat="1" outlineLevel="2">
      <c r="A114" s="180"/>
      <c r="B114" s="28" t="s">
        <v>366</v>
      </c>
      <c r="C114" s="29"/>
      <c r="D114" s="30"/>
      <c r="E114" s="30"/>
      <c r="F114" s="30"/>
      <c r="G114" s="30"/>
      <c r="H114" s="182"/>
    </row>
    <row r="115" spans="1:8" s="2" customFormat="1" ht="26.45" outlineLevel="1">
      <c r="A115" s="179" t="s">
        <v>367</v>
      </c>
      <c r="B115" s="20" t="s">
        <v>368</v>
      </c>
      <c r="C115" s="43" t="s">
        <v>48</v>
      </c>
      <c r="D115" s="155">
        <v>22</v>
      </c>
      <c r="E115" s="163"/>
      <c r="F115" s="164">
        <f t="shared" ref="F115:F128" si="12">D115*E115</f>
        <v>0</v>
      </c>
      <c r="G115" s="165"/>
      <c r="H115" s="183" t="e">
        <f t="shared" ref="H115:H128" si="13">+F115/$G$347</f>
        <v>#DIV/0!</v>
      </c>
    </row>
    <row r="116" spans="1:8" s="2" customFormat="1" ht="26.45" outlineLevel="1">
      <c r="A116" s="179" t="s">
        <v>369</v>
      </c>
      <c r="B116" s="20" t="s">
        <v>370</v>
      </c>
      <c r="C116" s="43" t="s">
        <v>48</v>
      </c>
      <c r="D116" s="155">
        <v>2</v>
      </c>
      <c r="E116" s="163"/>
      <c r="F116" s="164">
        <f t="shared" si="12"/>
        <v>0</v>
      </c>
      <c r="G116" s="165"/>
      <c r="H116" s="183" t="e">
        <f t="shared" si="13"/>
        <v>#DIV/0!</v>
      </c>
    </row>
    <row r="117" spans="1:8" s="2" customFormat="1" ht="26.45" outlineLevel="1">
      <c r="A117" s="179" t="s">
        <v>371</v>
      </c>
      <c r="B117" s="20" t="s">
        <v>372</v>
      </c>
      <c r="C117" s="43" t="s">
        <v>48</v>
      </c>
      <c r="D117" s="155">
        <v>4</v>
      </c>
      <c r="E117" s="163"/>
      <c r="F117" s="164">
        <f t="shared" si="12"/>
        <v>0</v>
      </c>
      <c r="G117" s="165"/>
      <c r="H117" s="183" t="e">
        <f t="shared" si="13"/>
        <v>#DIV/0!</v>
      </c>
    </row>
    <row r="118" spans="1:8" s="2" customFormat="1" ht="26.45" outlineLevel="1">
      <c r="A118" s="179" t="s">
        <v>373</v>
      </c>
      <c r="B118" s="20" t="s">
        <v>374</v>
      </c>
      <c r="C118" s="43" t="s">
        <v>48</v>
      </c>
      <c r="D118" s="155">
        <v>1</v>
      </c>
      <c r="E118" s="163"/>
      <c r="F118" s="164">
        <f t="shared" si="12"/>
        <v>0</v>
      </c>
      <c r="G118" s="165"/>
      <c r="H118" s="183" t="e">
        <f t="shared" si="13"/>
        <v>#DIV/0!</v>
      </c>
    </row>
    <row r="119" spans="1:8" s="2" customFormat="1" ht="26.45" outlineLevel="1">
      <c r="A119" s="179" t="s">
        <v>375</v>
      </c>
      <c r="B119" s="20" t="s">
        <v>376</v>
      </c>
      <c r="C119" s="43" t="s">
        <v>48</v>
      </c>
      <c r="D119" s="155">
        <v>1</v>
      </c>
      <c r="E119" s="163"/>
      <c r="F119" s="164">
        <f t="shared" si="12"/>
        <v>0</v>
      </c>
      <c r="G119" s="165"/>
      <c r="H119" s="183" t="e">
        <f t="shared" si="13"/>
        <v>#DIV/0!</v>
      </c>
    </row>
    <row r="120" spans="1:8" s="2" customFormat="1" ht="26.45" outlineLevel="1">
      <c r="A120" s="179" t="s">
        <v>377</v>
      </c>
      <c r="B120" s="20" t="s">
        <v>378</v>
      </c>
      <c r="C120" s="43" t="s">
        <v>48</v>
      </c>
      <c r="D120" s="155">
        <v>5</v>
      </c>
      <c r="E120" s="163"/>
      <c r="F120" s="164">
        <f t="shared" si="12"/>
        <v>0</v>
      </c>
      <c r="G120" s="165"/>
      <c r="H120" s="183" t="e">
        <f t="shared" si="13"/>
        <v>#DIV/0!</v>
      </c>
    </row>
    <row r="121" spans="1:8" s="2" customFormat="1" ht="26.45" outlineLevel="1">
      <c r="A121" s="179" t="s">
        <v>379</v>
      </c>
      <c r="B121" s="20" t="s">
        <v>380</v>
      </c>
      <c r="C121" s="43" t="s">
        <v>48</v>
      </c>
      <c r="D121" s="155">
        <v>7</v>
      </c>
      <c r="E121" s="163"/>
      <c r="F121" s="164">
        <f t="shared" si="12"/>
        <v>0</v>
      </c>
      <c r="G121" s="165"/>
      <c r="H121" s="183" t="e">
        <f t="shared" si="13"/>
        <v>#DIV/0!</v>
      </c>
    </row>
    <row r="122" spans="1:8" s="2" customFormat="1" ht="26.45" outlineLevel="1">
      <c r="A122" s="179" t="s">
        <v>381</v>
      </c>
      <c r="B122" s="20" t="s">
        <v>382</v>
      </c>
      <c r="C122" s="43" t="s">
        <v>48</v>
      </c>
      <c r="D122" s="155">
        <v>6</v>
      </c>
      <c r="E122" s="163"/>
      <c r="F122" s="164">
        <f t="shared" si="12"/>
        <v>0</v>
      </c>
      <c r="G122" s="165"/>
      <c r="H122" s="183" t="e">
        <f t="shared" si="13"/>
        <v>#DIV/0!</v>
      </c>
    </row>
    <row r="123" spans="1:8" s="2" customFormat="1" ht="26.45" outlineLevel="1">
      <c r="A123" s="179" t="s">
        <v>383</v>
      </c>
      <c r="B123" s="20" t="s">
        <v>384</v>
      </c>
      <c r="C123" s="43" t="s">
        <v>48</v>
      </c>
      <c r="D123" s="155">
        <v>1</v>
      </c>
      <c r="E123" s="163"/>
      <c r="F123" s="164">
        <f t="shared" si="12"/>
        <v>0</v>
      </c>
      <c r="G123" s="165"/>
      <c r="H123" s="183" t="e">
        <f t="shared" si="13"/>
        <v>#DIV/0!</v>
      </c>
    </row>
    <row r="124" spans="1:8" s="2" customFormat="1" ht="26.45" outlineLevel="1">
      <c r="A124" s="179" t="s">
        <v>385</v>
      </c>
      <c r="B124" s="20" t="s">
        <v>386</v>
      </c>
      <c r="C124" s="43" t="s">
        <v>48</v>
      </c>
      <c r="D124" s="155">
        <v>1</v>
      </c>
      <c r="E124" s="163"/>
      <c r="F124" s="164">
        <f t="shared" si="12"/>
        <v>0</v>
      </c>
      <c r="G124" s="165"/>
      <c r="H124" s="183" t="e">
        <f t="shared" si="13"/>
        <v>#DIV/0!</v>
      </c>
    </row>
    <row r="125" spans="1:8" s="2" customFormat="1" ht="26.45" outlineLevel="1">
      <c r="A125" s="179" t="s">
        <v>387</v>
      </c>
      <c r="B125" s="20" t="s">
        <v>388</v>
      </c>
      <c r="C125" s="43" t="s">
        <v>48</v>
      </c>
      <c r="D125" s="155">
        <v>4</v>
      </c>
      <c r="E125" s="163"/>
      <c r="F125" s="164">
        <f t="shared" si="12"/>
        <v>0</v>
      </c>
      <c r="G125" s="165"/>
      <c r="H125" s="183" t="e">
        <f t="shared" si="13"/>
        <v>#DIV/0!</v>
      </c>
    </row>
    <row r="126" spans="1:8" s="2" customFormat="1" ht="26.45" outlineLevel="1">
      <c r="A126" s="179" t="s">
        <v>389</v>
      </c>
      <c r="B126" s="20" t="s">
        <v>390</v>
      </c>
      <c r="C126" s="43" t="s">
        <v>48</v>
      </c>
      <c r="D126" s="155">
        <v>4</v>
      </c>
      <c r="E126" s="163"/>
      <c r="F126" s="164">
        <f t="shared" si="12"/>
        <v>0</v>
      </c>
      <c r="G126" s="165"/>
      <c r="H126" s="183" t="e">
        <f t="shared" si="13"/>
        <v>#DIV/0!</v>
      </c>
    </row>
    <row r="127" spans="1:8" s="2" customFormat="1" ht="26.45" outlineLevel="1">
      <c r="A127" s="179" t="s">
        <v>391</v>
      </c>
      <c r="B127" s="20" t="s">
        <v>392</v>
      </c>
      <c r="C127" s="43" t="s">
        <v>48</v>
      </c>
      <c r="D127" s="155">
        <v>1</v>
      </c>
      <c r="E127" s="163"/>
      <c r="F127" s="164">
        <f t="shared" si="12"/>
        <v>0</v>
      </c>
      <c r="G127" s="165"/>
      <c r="H127" s="183" t="e">
        <f t="shared" si="13"/>
        <v>#DIV/0!</v>
      </c>
    </row>
    <row r="128" spans="1:8" s="2" customFormat="1" ht="13.9" outlineLevel="1" thickBot="1">
      <c r="A128" s="179" t="s">
        <v>393</v>
      </c>
      <c r="B128" s="20" t="s">
        <v>394</v>
      </c>
      <c r="C128" s="43" t="s">
        <v>48</v>
      </c>
      <c r="D128" s="155">
        <v>2</v>
      </c>
      <c r="E128" s="163"/>
      <c r="F128" s="164">
        <f t="shared" si="12"/>
        <v>0</v>
      </c>
      <c r="G128" s="165"/>
      <c r="H128" s="183" t="e">
        <f t="shared" si="13"/>
        <v>#DIV/0!</v>
      </c>
    </row>
    <row r="129" spans="1:8" s="5" customFormat="1" ht="13.9" thickBot="1">
      <c r="A129" s="13">
        <v>8</v>
      </c>
      <c r="B129" s="14" t="s">
        <v>395</v>
      </c>
      <c r="C129" s="15"/>
      <c r="D129" s="16"/>
      <c r="E129" s="16"/>
      <c r="F129" s="16"/>
      <c r="G129" s="166">
        <f>SUM(F130:F134)</f>
        <v>0</v>
      </c>
      <c r="H129" s="170" t="e">
        <f>+G129/$G$347</f>
        <v>#DIV/0!</v>
      </c>
    </row>
    <row r="130" spans="1:8" s="2" customFormat="1" outlineLevel="1">
      <c r="A130" s="179" t="s">
        <v>128</v>
      </c>
      <c r="B130" s="20" t="s">
        <v>396</v>
      </c>
      <c r="C130" s="19" t="s">
        <v>48</v>
      </c>
      <c r="D130" s="155">
        <v>4</v>
      </c>
      <c r="E130" s="163"/>
      <c r="F130" s="164">
        <f>D130*E130</f>
        <v>0</v>
      </c>
      <c r="G130" s="165"/>
      <c r="H130" s="183" t="e">
        <f>+F130/$G$347</f>
        <v>#DIV/0!</v>
      </c>
    </row>
    <row r="131" spans="1:8" s="2" customFormat="1" ht="26.45" outlineLevel="1">
      <c r="A131" s="179" t="s">
        <v>130</v>
      </c>
      <c r="B131" s="20" t="s">
        <v>397</v>
      </c>
      <c r="C131" s="43" t="s">
        <v>48</v>
      </c>
      <c r="D131" s="155">
        <v>1</v>
      </c>
      <c r="E131" s="163"/>
      <c r="F131" s="164">
        <f>D131*E131</f>
        <v>0</v>
      </c>
      <c r="G131" s="165"/>
      <c r="H131" s="183" t="e">
        <f>+F131/$G$347</f>
        <v>#DIV/0!</v>
      </c>
    </row>
    <row r="132" spans="1:8" s="2" customFormat="1" outlineLevel="1">
      <c r="A132" s="179" t="s">
        <v>132</v>
      </c>
      <c r="B132" s="20" t="s">
        <v>398</v>
      </c>
      <c r="C132" s="19" t="s">
        <v>20</v>
      </c>
      <c r="D132" s="155">
        <v>2</v>
      </c>
      <c r="E132" s="163"/>
      <c r="F132" s="164">
        <f>D132*E132</f>
        <v>0</v>
      </c>
      <c r="G132" s="165"/>
      <c r="H132" s="183" t="e">
        <f>+F132/$G$347</f>
        <v>#DIV/0!</v>
      </c>
    </row>
    <row r="133" spans="1:8" s="2" customFormat="1" outlineLevel="1">
      <c r="A133" s="179" t="s">
        <v>134</v>
      </c>
      <c r="B133" s="20" t="s">
        <v>399</v>
      </c>
      <c r="C133" s="43" t="s">
        <v>48</v>
      </c>
      <c r="D133" s="155">
        <v>3</v>
      </c>
      <c r="E133" s="163"/>
      <c r="F133" s="164">
        <f>D133*E133</f>
        <v>0</v>
      </c>
      <c r="G133" s="165"/>
      <c r="H133" s="183" t="e">
        <f>+F133/$G$347</f>
        <v>#DIV/0!</v>
      </c>
    </row>
    <row r="134" spans="1:8" s="2" customFormat="1" ht="13.9" outlineLevel="1" thickBot="1">
      <c r="A134" s="179" t="s">
        <v>136</v>
      </c>
      <c r="B134" s="20" t="s">
        <v>400</v>
      </c>
      <c r="C134" s="43" t="s">
        <v>23</v>
      </c>
      <c r="D134" s="155">
        <v>750</v>
      </c>
      <c r="E134" s="163"/>
      <c r="F134" s="164">
        <f>D134*E134</f>
        <v>0</v>
      </c>
      <c r="G134" s="165"/>
      <c r="H134" s="183" t="e">
        <f>+F134/$G$347</f>
        <v>#DIV/0!</v>
      </c>
    </row>
    <row r="135" spans="1:8" s="5" customFormat="1" ht="13.9" thickBot="1">
      <c r="A135" s="13">
        <v>9</v>
      </c>
      <c r="B135" s="14" t="s">
        <v>401</v>
      </c>
      <c r="C135" s="15"/>
      <c r="D135" s="16"/>
      <c r="E135" s="16"/>
      <c r="F135" s="16"/>
      <c r="G135" s="166">
        <f>SUM(F136:F141)</f>
        <v>0</v>
      </c>
      <c r="H135" s="170" t="e">
        <f>+G135/$G$347</f>
        <v>#DIV/0!</v>
      </c>
    </row>
    <row r="136" spans="1:8" s="2" customFormat="1" outlineLevel="1">
      <c r="A136" s="185" t="s">
        <v>139</v>
      </c>
      <c r="B136" s="26" t="s">
        <v>129</v>
      </c>
      <c r="C136" s="33" t="s">
        <v>20</v>
      </c>
      <c r="D136" s="155">
        <v>31.251000000000001</v>
      </c>
      <c r="E136" s="163"/>
      <c r="F136" s="164">
        <f t="shared" ref="F136:F141" si="14">D136*E136</f>
        <v>0</v>
      </c>
      <c r="G136" s="165"/>
      <c r="H136" s="183" t="e">
        <f t="shared" ref="H136:H141" si="15">+F136/$G$347</f>
        <v>#DIV/0!</v>
      </c>
    </row>
    <row r="137" spans="1:8" s="2" customFormat="1" outlineLevel="1">
      <c r="A137" s="185" t="s">
        <v>141</v>
      </c>
      <c r="B137" s="26" t="s">
        <v>402</v>
      </c>
      <c r="C137" s="33" t="s">
        <v>20</v>
      </c>
      <c r="D137" s="155">
        <v>3712.3485000000023</v>
      </c>
      <c r="E137" s="163"/>
      <c r="F137" s="164">
        <f t="shared" si="14"/>
        <v>0</v>
      </c>
      <c r="G137" s="165"/>
      <c r="H137" s="183" t="e">
        <f t="shared" si="15"/>
        <v>#DIV/0!</v>
      </c>
    </row>
    <row r="138" spans="1:8" s="2" customFormat="1" outlineLevel="1">
      <c r="A138" s="185" t="s">
        <v>143</v>
      </c>
      <c r="B138" s="26" t="s">
        <v>131</v>
      </c>
      <c r="C138" s="33" t="s">
        <v>20</v>
      </c>
      <c r="D138" s="155">
        <v>1961</v>
      </c>
      <c r="E138" s="163"/>
      <c r="F138" s="164">
        <f t="shared" si="14"/>
        <v>0</v>
      </c>
      <c r="G138" s="165"/>
      <c r="H138" s="183" t="e">
        <f t="shared" si="15"/>
        <v>#DIV/0!</v>
      </c>
    </row>
    <row r="139" spans="1:8" s="2" customFormat="1" outlineLevel="1">
      <c r="A139" s="185" t="s">
        <v>145</v>
      </c>
      <c r="B139" s="26" t="s">
        <v>133</v>
      </c>
      <c r="C139" s="33" t="s">
        <v>20</v>
      </c>
      <c r="D139" s="155">
        <v>1253.9500000000007</v>
      </c>
      <c r="E139" s="163"/>
      <c r="F139" s="164">
        <f t="shared" si="14"/>
        <v>0</v>
      </c>
      <c r="G139" s="165"/>
      <c r="H139" s="183" t="e">
        <f t="shared" si="15"/>
        <v>#DIV/0!</v>
      </c>
    </row>
    <row r="140" spans="1:8" s="2" customFormat="1" outlineLevel="1">
      <c r="A140" s="185" t="s">
        <v>403</v>
      </c>
      <c r="B140" s="26" t="s">
        <v>404</v>
      </c>
      <c r="C140" s="33" t="s">
        <v>20</v>
      </c>
      <c r="D140" s="155">
        <v>300</v>
      </c>
      <c r="E140" s="163"/>
      <c r="F140" s="164">
        <f t="shared" si="14"/>
        <v>0</v>
      </c>
      <c r="G140" s="165"/>
      <c r="H140" s="183" t="e">
        <f t="shared" si="15"/>
        <v>#DIV/0!</v>
      </c>
    </row>
    <row r="141" spans="1:8" s="2" customFormat="1" ht="13.9" outlineLevel="1" thickBot="1">
      <c r="A141" s="185" t="s">
        <v>405</v>
      </c>
      <c r="B141" s="26" t="s">
        <v>406</v>
      </c>
      <c r="C141" s="43" t="s">
        <v>23</v>
      </c>
      <c r="D141" s="155">
        <v>105.90000000000002</v>
      </c>
      <c r="E141" s="163"/>
      <c r="F141" s="164">
        <f t="shared" si="14"/>
        <v>0</v>
      </c>
      <c r="G141" s="165"/>
      <c r="H141" s="183" t="e">
        <f t="shared" si="15"/>
        <v>#DIV/0!</v>
      </c>
    </row>
    <row r="142" spans="1:8" s="2" customFormat="1" ht="13.9" outlineLevel="1" thickBot="1">
      <c r="A142" s="13">
        <v>10</v>
      </c>
      <c r="B142" s="14" t="s">
        <v>407</v>
      </c>
      <c r="C142" s="15"/>
      <c r="D142" s="16"/>
      <c r="E142" s="16"/>
      <c r="F142" s="16"/>
      <c r="G142" s="166">
        <f>SUM(F143:F145)</f>
        <v>0</v>
      </c>
      <c r="H142" s="170" t="e">
        <f>+G142/$G$347</f>
        <v>#DIV/0!</v>
      </c>
    </row>
    <row r="143" spans="1:8" s="2" customFormat="1" ht="26.45" outlineLevel="1">
      <c r="A143" s="179" t="s">
        <v>149</v>
      </c>
      <c r="B143" s="20" t="s">
        <v>408</v>
      </c>
      <c r="C143" s="43" t="s">
        <v>20</v>
      </c>
      <c r="D143" s="155">
        <v>557</v>
      </c>
      <c r="E143" s="163"/>
      <c r="F143" s="164">
        <f>D143*E143</f>
        <v>0</v>
      </c>
      <c r="G143" s="165"/>
      <c r="H143" s="183" t="e">
        <f>+F143/$G$347</f>
        <v>#DIV/0!</v>
      </c>
    </row>
    <row r="144" spans="1:8" s="2" customFormat="1" outlineLevel="1">
      <c r="A144" s="179" t="s">
        <v>151</v>
      </c>
      <c r="B144" s="20" t="s">
        <v>409</v>
      </c>
      <c r="C144" s="43" t="s">
        <v>20</v>
      </c>
      <c r="D144" s="155">
        <v>80</v>
      </c>
      <c r="E144" s="163"/>
      <c r="F144" s="164">
        <f>D144*E144</f>
        <v>0</v>
      </c>
      <c r="G144" s="165"/>
      <c r="H144" s="183" t="e">
        <f>+F144/$G$347</f>
        <v>#DIV/0!</v>
      </c>
    </row>
    <row r="145" spans="1:28 16251:16264" s="2" customFormat="1" ht="13.9" outlineLevel="1" thickBot="1">
      <c r="A145" s="179" t="s">
        <v>153</v>
      </c>
      <c r="B145" s="20" t="s">
        <v>410</v>
      </c>
      <c r="C145" s="43" t="s">
        <v>20</v>
      </c>
      <c r="D145" s="155">
        <v>250</v>
      </c>
      <c r="E145" s="163"/>
      <c r="F145" s="164">
        <f>D145*E145</f>
        <v>0</v>
      </c>
      <c r="G145" s="165"/>
      <c r="H145" s="183" t="e">
        <f>+F145/$G$347</f>
        <v>#DIV/0!</v>
      </c>
    </row>
    <row r="146" spans="1:28 16251:16264" s="5" customFormat="1" ht="13.9" thickBot="1">
      <c r="A146" s="13">
        <v>11</v>
      </c>
      <c r="B146" s="14" t="s">
        <v>184</v>
      </c>
      <c r="C146" s="15"/>
      <c r="D146" s="16"/>
      <c r="E146" s="16"/>
      <c r="F146" s="16"/>
      <c r="G146" s="166">
        <f>SUM(F147:F171)</f>
        <v>0</v>
      </c>
      <c r="H146" s="170" t="e">
        <f>+G146/$G$347</f>
        <v>#DIV/0!</v>
      </c>
      <c r="XAA146" s="2"/>
      <c r="XAB146" s="2"/>
      <c r="XAC146" s="2"/>
      <c r="XAD146" s="2"/>
      <c r="XAE146" s="2"/>
      <c r="XAF146" s="2"/>
      <c r="XAG146" s="2"/>
      <c r="XAH146" s="2"/>
      <c r="XAI146" s="2"/>
      <c r="XAJ146" s="2"/>
      <c r="XAK146" s="2"/>
      <c r="XAL146" s="2"/>
      <c r="XAM146" s="2"/>
      <c r="XAN146" s="2"/>
    </row>
    <row r="147" spans="1:28 16251:16264" s="2" customFormat="1" outlineLevel="2">
      <c r="A147" s="180"/>
      <c r="B147" s="28" t="s">
        <v>411</v>
      </c>
      <c r="C147" s="29"/>
      <c r="D147" s="30"/>
      <c r="E147" s="30"/>
      <c r="F147" s="30"/>
      <c r="G147" s="30"/>
      <c r="H147" s="182"/>
    </row>
    <row r="148" spans="1:28 16251:16264" s="2" customFormat="1" ht="26.45" outlineLevel="1">
      <c r="A148" s="179" t="s">
        <v>185</v>
      </c>
      <c r="B148" s="20" t="s">
        <v>412</v>
      </c>
      <c r="C148" s="43" t="s">
        <v>48</v>
      </c>
      <c r="D148" s="155">
        <v>79.679999999999978</v>
      </c>
      <c r="E148" s="163"/>
      <c r="F148" s="164">
        <f>D148*E148</f>
        <v>0</v>
      </c>
      <c r="G148" s="165"/>
      <c r="H148" s="183" t="e">
        <f>+F148/$G$347</f>
        <v>#DIV/0!</v>
      </c>
    </row>
    <row r="149" spans="1:28 16251:16264" s="2" customFormat="1" ht="26.45" outlineLevel="1">
      <c r="A149" s="179" t="s">
        <v>187</v>
      </c>
      <c r="B149" s="20" t="s">
        <v>413</v>
      </c>
      <c r="C149" s="43" t="s">
        <v>48</v>
      </c>
      <c r="D149" s="155">
        <v>137.43999999999997</v>
      </c>
      <c r="E149" s="163"/>
      <c r="F149" s="164">
        <f>D149*E149</f>
        <v>0</v>
      </c>
      <c r="G149" s="165"/>
      <c r="H149" s="183" t="e">
        <f>+F149/$G$347</f>
        <v>#DIV/0!</v>
      </c>
    </row>
    <row r="150" spans="1:28 16251:16264" s="2" customFormat="1" outlineLevel="1">
      <c r="A150" s="179" t="s">
        <v>190</v>
      </c>
      <c r="B150" s="20" t="s">
        <v>414</v>
      </c>
      <c r="C150" s="43" t="s">
        <v>48</v>
      </c>
      <c r="D150" s="155">
        <v>2</v>
      </c>
      <c r="E150" s="163"/>
      <c r="F150" s="164">
        <f>D150*E150</f>
        <v>0</v>
      </c>
      <c r="G150" s="165"/>
      <c r="H150" s="183" t="e">
        <f>+F150/$G$347</f>
        <v>#DIV/0!</v>
      </c>
    </row>
    <row r="151" spans="1:28 16251:16264" s="2" customFormat="1" outlineLevel="1">
      <c r="A151" s="179" t="s">
        <v>415</v>
      </c>
      <c r="B151" s="20" t="s">
        <v>416</v>
      </c>
      <c r="C151" s="43" t="s">
        <v>173</v>
      </c>
      <c r="D151" s="155">
        <v>3</v>
      </c>
      <c r="E151" s="163"/>
      <c r="F151" s="164">
        <f>D151*E151</f>
        <v>0</v>
      </c>
      <c r="G151" s="165"/>
      <c r="H151" s="183" t="e">
        <f>+F151/$G$347</f>
        <v>#DIV/0!</v>
      </c>
    </row>
    <row r="152" spans="1:28 16251:16264" s="2" customFormat="1" outlineLevel="1">
      <c r="A152" s="179" t="s">
        <v>417</v>
      </c>
      <c r="B152" s="20" t="s">
        <v>418</v>
      </c>
      <c r="C152" s="19" t="s">
        <v>48</v>
      </c>
      <c r="D152" s="155">
        <v>9</v>
      </c>
      <c r="E152" s="163"/>
      <c r="F152" s="164">
        <f>D152*E152</f>
        <v>0</v>
      </c>
      <c r="G152" s="165"/>
      <c r="H152" s="183" t="e">
        <f>+F152/$G$347</f>
        <v>#DIV/0!</v>
      </c>
      <c r="AB152" s="5"/>
    </row>
    <row r="153" spans="1:28 16251:16264" s="2" customFormat="1" outlineLevel="2">
      <c r="A153" s="180"/>
      <c r="B153" s="28" t="s">
        <v>419</v>
      </c>
      <c r="C153" s="29"/>
      <c r="D153" s="30"/>
      <c r="E153" s="30"/>
      <c r="F153" s="30"/>
      <c r="G153" s="30"/>
      <c r="H153" s="182"/>
    </row>
    <row r="154" spans="1:28 16251:16264" s="2" customFormat="1" outlineLevel="1">
      <c r="A154" s="179" t="s">
        <v>420</v>
      </c>
      <c r="B154" s="20" t="s">
        <v>421</v>
      </c>
      <c r="C154" s="43" t="s">
        <v>48</v>
      </c>
      <c r="D154" s="155">
        <v>9</v>
      </c>
      <c r="E154" s="163"/>
      <c r="F154" s="164">
        <f t="shared" ref="F154:F159" si="16">D154*E154</f>
        <v>0</v>
      </c>
      <c r="G154" s="165"/>
      <c r="H154" s="183" t="e">
        <f t="shared" ref="H154:H159" si="17">+F154/$G$347</f>
        <v>#DIV/0!</v>
      </c>
    </row>
    <row r="155" spans="1:28 16251:16264" s="2" customFormat="1" outlineLevel="1">
      <c r="A155" s="179" t="s">
        <v>422</v>
      </c>
      <c r="B155" s="20" t="s">
        <v>423</v>
      </c>
      <c r="C155" s="43" t="s">
        <v>48</v>
      </c>
      <c r="D155" s="155">
        <v>9</v>
      </c>
      <c r="E155" s="163"/>
      <c r="F155" s="164">
        <f t="shared" si="16"/>
        <v>0</v>
      </c>
      <c r="G155" s="165"/>
      <c r="H155" s="183" t="e">
        <f t="shared" si="17"/>
        <v>#DIV/0!</v>
      </c>
    </row>
    <row r="156" spans="1:28 16251:16264" s="2" customFormat="1" outlineLevel="1">
      <c r="A156" s="179" t="s">
        <v>424</v>
      </c>
      <c r="B156" s="20" t="s">
        <v>425</v>
      </c>
      <c r="C156" s="43" t="s">
        <v>48</v>
      </c>
      <c r="D156" s="155">
        <v>8</v>
      </c>
      <c r="E156" s="163"/>
      <c r="F156" s="164">
        <f t="shared" si="16"/>
        <v>0</v>
      </c>
      <c r="G156" s="165"/>
      <c r="H156" s="183" t="e">
        <f t="shared" si="17"/>
        <v>#DIV/0!</v>
      </c>
    </row>
    <row r="157" spans="1:28 16251:16264" s="2" customFormat="1" outlineLevel="1">
      <c r="A157" s="179" t="s">
        <v>426</v>
      </c>
      <c r="B157" s="20" t="s">
        <v>427</v>
      </c>
      <c r="C157" s="43" t="s">
        <v>48</v>
      </c>
      <c r="D157" s="155">
        <v>4</v>
      </c>
      <c r="E157" s="163"/>
      <c r="F157" s="164">
        <f t="shared" si="16"/>
        <v>0</v>
      </c>
      <c r="G157" s="165"/>
      <c r="H157" s="183" t="e">
        <f t="shared" si="17"/>
        <v>#DIV/0!</v>
      </c>
    </row>
    <row r="158" spans="1:28 16251:16264" s="2" customFormat="1" outlineLevel="1">
      <c r="A158" s="179" t="s">
        <v>428</v>
      </c>
      <c r="B158" s="20" t="s">
        <v>429</v>
      </c>
      <c r="C158" s="43" t="s">
        <v>48</v>
      </c>
      <c r="D158" s="155">
        <v>4</v>
      </c>
      <c r="E158" s="163"/>
      <c r="F158" s="164">
        <f t="shared" si="16"/>
        <v>0</v>
      </c>
      <c r="G158" s="165"/>
      <c r="H158" s="183" t="e">
        <f t="shared" si="17"/>
        <v>#DIV/0!</v>
      </c>
    </row>
    <row r="159" spans="1:28 16251:16264" s="2" customFormat="1" outlineLevel="1">
      <c r="A159" s="179" t="s">
        <v>430</v>
      </c>
      <c r="B159" s="20" t="s">
        <v>431</v>
      </c>
      <c r="C159" s="43" t="s">
        <v>48</v>
      </c>
      <c r="D159" s="155">
        <v>8</v>
      </c>
      <c r="E159" s="163"/>
      <c r="F159" s="164">
        <f t="shared" si="16"/>
        <v>0</v>
      </c>
      <c r="G159" s="165"/>
      <c r="H159" s="183" t="e">
        <f t="shared" si="17"/>
        <v>#DIV/0!</v>
      </c>
    </row>
    <row r="160" spans="1:28 16251:16264" s="2" customFormat="1" outlineLevel="2">
      <c r="A160" s="180"/>
      <c r="B160" s="28" t="s">
        <v>432</v>
      </c>
      <c r="C160" s="29"/>
      <c r="D160" s="30"/>
      <c r="E160" s="30"/>
      <c r="F160" s="30"/>
      <c r="G160" s="30"/>
      <c r="H160" s="182"/>
    </row>
    <row r="161" spans="1:8 16251:16264" s="2" customFormat="1" outlineLevel="1">
      <c r="A161" s="179" t="s">
        <v>433</v>
      </c>
      <c r="B161" s="20" t="s">
        <v>434</v>
      </c>
      <c r="C161" s="43" t="s">
        <v>48</v>
      </c>
      <c r="D161" s="155">
        <v>9</v>
      </c>
      <c r="E161" s="163"/>
      <c r="F161" s="164">
        <f>D161*E161</f>
        <v>0</v>
      </c>
      <c r="G161" s="165"/>
      <c r="H161" s="177" t="e">
        <f>+F161/$G$347</f>
        <v>#DIV/0!</v>
      </c>
    </row>
    <row r="162" spans="1:8 16251:16264" s="2" customFormat="1" outlineLevel="1">
      <c r="A162" s="179" t="s">
        <v>435</v>
      </c>
      <c r="B162" s="20" t="s">
        <v>436</v>
      </c>
      <c r="C162" s="43" t="s">
        <v>48</v>
      </c>
      <c r="D162" s="155">
        <v>4</v>
      </c>
      <c r="E162" s="163"/>
      <c r="F162" s="164">
        <f>D162*E162</f>
        <v>0</v>
      </c>
      <c r="G162" s="165"/>
      <c r="H162" s="177" t="e">
        <f>+F162/$G$347</f>
        <v>#DIV/0!</v>
      </c>
    </row>
    <row r="163" spans="1:8 16251:16264" s="2" customFormat="1" outlineLevel="2">
      <c r="A163" s="180"/>
      <c r="B163" s="28" t="s">
        <v>437</v>
      </c>
      <c r="C163" s="29"/>
      <c r="D163" s="30"/>
      <c r="E163" s="30"/>
      <c r="F163" s="30"/>
      <c r="G163" s="30"/>
      <c r="H163" s="182"/>
    </row>
    <row r="164" spans="1:8 16251:16264" s="2" customFormat="1" outlineLevel="2">
      <c r="A164" s="179" t="s">
        <v>438</v>
      </c>
      <c r="B164" s="20" t="s">
        <v>439</v>
      </c>
      <c r="C164" s="43" t="s">
        <v>48</v>
      </c>
      <c r="D164" s="155">
        <v>59</v>
      </c>
      <c r="E164" s="163"/>
      <c r="F164" s="164">
        <f t="shared" ref="F164:F171" si="18">D164*E164</f>
        <v>0</v>
      </c>
      <c r="G164" s="165"/>
      <c r="H164" s="183" t="e">
        <f t="shared" ref="H164:H171" si="19">+F164/$G$347</f>
        <v>#DIV/0!</v>
      </c>
    </row>
    <row r="165" spans="1:8 16251:16264" s="2" customFormat="1" outlineLevel="1">
      <c r="A165" s="179" t="s">
        <v>440</v>
      </c>
      <c r="B165" s="20" t="s">
        <v>441</v>
      </c>
      <c r="C165" s="43" t="s">
        <v>48</v>
      </c>
      <c r="D165" s="155">
        <v>22</v>
      </c>
      <c r="E165" s="163"/>
      <c r="F165" s="164">
        <f t="shared" si="18"/>
        <v>0</v>
      </c>
      <c r="G165" s="165"/>
      <c r="H165" s="183" t="e">
        <f t="shared" si="19"/>
        <v>#DIV/0!</v>
      </c>
    </row>
    <row r="166" spans="1:8 16251:16264" s="2" customFormat="1" outlineLevel="1">
      <c r="A166" s="179" t="s">
        <v>442</v>
      </c>
      <c r="B166" s="20" t="s">
        <v>443</v>
      </c>
      <c r="C166" s="43" t="s">
        <v>48</v>
      </c>
      <c r="D166" s="155">
        <v>10</v>
      </c>
      <c r="E166" s="163"/>
      <c r="F166" s="164">
        <f t="shared" si="18"/>
        <v>0</v>
      </c>
      <c r="G166" s="165"/>
      <c r="H166" s="183" t="e">
        <f t="shared" si="19"/>
        <v>#DIV/0!</v>
      </c>
    </row>
    <row r="167" spans="1:8 16251:16264" s="2" customFormat="1" outlineLevel="1">
      <c r="A167" s="179" t="s">
        <v>444</v>
      </c>
      <c r="B167" s="20" t="s">
        <v>445</v>
      </c>
      <c r="C167" s="43" t="s">
        <v>48</v>
      </c>
      <c r="D167" s="155">
        <v>19</v>
      </c>
      <c r="E167" s="163"/>
      <c r="F167" s="164">
        <f t="shared" si="18"/>
        <v>0</v>
      </c>
      <c r="G167" s="165"/>
      <c r="H167" s="183" t="e">
        <f t="shared" si="19"/>
        <v>#DIV/0!</v>
      </c>
    </row>
    <row r="168" spans="1:8 16251:16264" s="2" customFormat="1" outlineLevel="1">
      <c r="A168" s="179" t="s">
        <v>446</v>
      </c>
      <c r="B168" s="20" t="s">
        <v>447</v>
      </c>
      <c r="C168" s="43" t="s">
        <v>48</v>
      </c>
      <c r="D168" s="155">
        <v>25</v>
      </c>
      <c r="E168" s="163"/>
      <c r="F168" s="164">
        <f t="shared" si="18"/>
        <v>0</v>
      </c>
      <c r="G168" s="165"/>
      <c r="H168" s="183" t="e">
        <f t="shared" si="19"/>
        <v>#DIV/0!</v>
      </c>
    </row>
    <row r="169" spans="1:8 16251:16264" s="2" customFormat="1" outlineLevel="1">
      <c r="A169" s="179" t="s">
        <v>448</v>
      </c>
      <c r="B169" s="20" t="s">
        <v>449</v>
      </c>
      <c r="C169" s="43" t="s">
        <v>48</v>
      </c>
      <c r="D169" s="155">
        <v>13</v>
      </c>
      <c r="E169" s="163"/>
      <c r="F169" s="164">
        <f t="shared" si="18"/>
        <v>0</v>
      </c>
      <c r="G169" s="165"/>
      <c r="H169" s="183" t="e">
        <f t="shared" si="19"/>
        <v>#DIV/0!</v>
      </c>
    </row>
    <row r="170" spans="1:8 16251:16264" s="2" customFormat="1" outlineLevel="1">
      <c r="A170" s="179" t="s">
        <v>450</v>
      </c>
      <c r="B170" s="20" t="s">
        <v>451</v>
      </c>
      <c r="C170" s="43" t="s">
        <v>48</v>
      </c>
      <c r="D170" s="155">
        <v>8</v>
      </c>
      <c r="E170" s="163"/>
      <c r="F170" s="164">
        <f t="shared" si="18"/>
        <v>0</v>
      </c>
      <c r="G170" s="165"/>
      <c r="H170" s="183" t="e">
        <f t="shared" si="19"/>
        <v>#DIV/0!</v>
      </c>
    </row>
    <row r="171" spans="1:8 16251:16264" s="2" customFormat="1" ht="13.9" outlineLevel="1" thickBot="1">
      <c r="A171" s="179" t="s">
        <v>452</v>
      </c>
      <c r="B171" s="20" t="s">
        <v>453</v>
      </c>
      <c r="C171" s="43" t="s">
        <v>48</v>
      </c>
      <c r="D171" s="155">
        <v>8</v>
      </c>
      <c r="E171" s="163"/>
      <c r="F171" s="164">
        <f t="shared" si="18"/>
        <v>0</v>
      </c>
      <c r="G171" s="165"/>
      <c r="H171" s="183" t="e">
        <f t="shared" si="19"/>
        <v>#DIV/0!</v>
      </c>
    </row>
    <row r="172" spans="1:8 16251:16264" s="5" customFormat="1" ht="13.9" thickBot="1">
      <c r="A172" s="13">
        <v>12</v>
      </c>
      <c r="B172" s="14" t="s">
        <v>147</v>
      </c>
      <c r="C172" s="15"/>
      <c r="D172" s="16"/>
      <c r="E172" s="16"/>
      <c r="F172" s="16"/>
      <c r="G172" s="166">
        <f>SUM(F173:F267)</f>
        <v>0</v>
      </c>
      <c r="H172" s="170" t="e">
        <f>+G172/$G$347</f>
        <v>#DIV/0!</v>
      </c>
      <c r="XAA172" s="2"/>
      <c r="XAB172" s="2"/>
      <c r="XAC172" s="2"/>
      <c r="XAD172" s="2"/>
      <c r="XAE172" s="2"/>
      <c r="XAF172" s="2"/>
      <c r="XAG172" s="2"/>
      <c r="XAH172" s="2"/>
      <c r="XAI172" s="2"/>
      <c r="XAJ172" s="2"/>
      <c r="XAK172" s="2"/>
      <c r="XAL172" s="2"/>
      <c r="XAM172" s="2"/>
      <c r="XAN172" s="2"/>
    </row>
    <row r="173" spans="1:8 16251:16264" s="2" customFormat="1" outlineLevel="2">
      <c r="A173" s="180"/>
      <c r="B173" s="28" t="s">
        <v>454</v>
      </c>
      <c r="C173" s="29"/>
      <c r="D173" s="30"/>
      <c r="E173" s="30"/>
      <c r="F173" s="30"/>
      <c r="G173" s="30"/>
      <c r="H173" s="182"/>
    </row>
    <row r="174" spans="1:8 16251:16264" s="2" customFormat="1" ht="26.45" outlineLevel="1">
      <c r="A174" s="179" t="s">
        <v>193</v>
      </c>
      <c r="B174" s="20" t="s">
        <v>455</v>
      </c>
      <c r="C174" s="43" t="s">
        <v>48</v>
      </c>
      <c r="D174" s="155">
        <v>1</v>
      </c>
      <c r="E174" s="163"/>
      <c r="F174" s="164">
        <f t="shared" ref="F174:F206" si="20">D174*E174</f>
        <v>0</v>
      </c>
      <c r="G174" s="165"/>
      <c r="H174" s="183" t="e">
        <f t="shared" ref="H174:H206" si="21">+F174/$G$347</f>
        <v>#DIV/0!</v>
      </c>
    </row>
    <row r="175" spans="1:8 16251:16264" s="2" customFormat="1" outlineLevel="1">
      <c r="A175" s="179" t="s">
        <v>456</v>
      </c>
      <c r="B175" s="20" t="s">
        <v>457</v>
      </c>
      <c r="C175" s="43" t="s">
        <v>48</v>
      </c>
      <c r="D175" s="155">
        <v>3</v>
      </c>
      <c r="E175" s="163"/>
      <c r="F175" s="164">
        <f t="shared" si="20"/>
        <v>0</v>
      </c>
      <c r="G175" s="165"/>
      <c r="H175" s="183" t="e">
        <f t="shared" si="21"/>
        <v>#DIV/0!</v>
      </c>
    </row>
    <row r="176" spans="1:8 16251:16264" s="2" customFormat="1" outlineLevel="1">
      <c r="A176" s="179" t="s">
        <v>458</v>
      </c>
      <c r="B176" s="20" t="s">
        <v>459</v>
      </c>
      <c r="C176" s="43" t="s">
        <v>48</v>
      </c>
      <c r="D176" s="155">
        <v>1</v>
      </c>
      <c r="E176" s="163"/>
      <c r="F176" s="164">
        <f t="shared" si="20"/>
        <v>0</v>
      </c>
      <c r="G176" s="165"/>
      <c r="H176" s="183" t="e">
        <f t="shared" si="21"/>
        <v>#DIV/0!</v>
      </c>
    </row>
    <row r="177" spans="1:8" s="2" customFormat="1" outlineLevel="1">
      <c r="A177" s="179" t="s">
        <v>460</v>
      </c>
      <c r="B177" s="20" t="s">
        <v>461</v>
      </c>
      <c r="C177" s="43" t="s">
        <v>48</v>
      </c>
      <c r="D177" s="155">
        <v>2</v>
      </c>
      <c r="E177" s="163"/>
      <c r="F177" s="164">
        <f t="shared" si="20"/>
        <v>0</v>
      </c>
      <c r="G177" s="165"/>
      <c r="H177" s="183" t="e">
        <f t="shared" si="21"/>
        <v>#DIV/0!</v>
      </c>
    </row>
    <row r="178" spans="1:8" s="2" customFormat="1" outlineLevel="1">
      <c r="A178" s="179" t="s">
        <v>462</v>
      </c>
      <c r="B178" s="20" t="s">
        <v>463</v>
      </c>
      <c r="C178" s="43" t="s">
        <v>48</v>
      </c>
      <c r="D178" s="155">
        <v>1</v>
      </c>
      <c r="E178" s="163"/>
      <c r="F178" s="164">
        <f t="shared" si="20"/>
        <v>0</v>
      </c>
      <c r="G178" s="165"/>
      <c r="H178" s="183" t="e">
        <f t="shared" si="21"/>
        <v>#DIV/0!</v>
      </c>
    </row>
    <row r="179" spans="1:8" s="2" customFormat="1" outlineLevel="1">
      <c r="A179" s="179" t="s">
        <v>464</v>
      </c>
      <c r="B179" s="20" t="s">
        <v>465</v>
      </c>
      <c r="C179" s="43" t="s">
        <v>48</v>
      </c>
      <c r="D179" s="155">
        <v>2</v>
      </c>
      <c r="E179" s="163"/>
      <c r="F179" s="164">
        <f t="shared" si="20"/>
        <v>0</v>
      </c>
      <c r="G179" s="165"/>
      <c r="H179" s="183" t="e">
        <f t="shared" si="21"/>
        <v>#DIV/0!</v>
      </c>
    </row>
    <row r="180" spans="1:8" s="2" customFormat="1" outlineLevel="1">
      <c r="A180" s="179" t="s">
        <v>466</v>
      </c>
      <c r="B180" s="20" t="s">
        <v>467</v>
      </c>
      <c r="C180" s="43" t="s">
        <v>48</v>
      </c>
      <c r="D180" s="155">
        <v>1</v>
      </c>
      <c r="E180" s="163"/>
      <c r="F180" s="164">
        <f t="shared" si="20"/>
        <v>0</v>
      </c>
      <c r="G180" s="165"/>
      <c r="H180" s="183" t="e">
        <f t="shared" si="21"/>
        <v>#DIV/0!</v>
      </c>
    </row>
    <row r="181" spans="1:8" s="2" customFormat="1" outlineLevel="1">
      <c r="A181" s="179" t="s">
        <v>468</v>
      </c>
      <c r="B181" s="20" t="s">
        <v>469</v>
      </c>
      <c r="C181" s="43" t="s">
        <v>48</v>
      </c>
      <c r="D181" s="155">
        <v>1</v>
      </c>
      <c r="E181" s="163"/>
      <c r="F181" s="164">
        <f t="shared" ref="F181" si="22">D181*E181</f>
        <v>0</v>
      </c>
      <c r="G181" s="165"/>
      <c r="H181" s="183" t="e">
        <f t="shared" ref="H181" si="23">+F181/$G$347</f>
        <v>#DIV/0!</v>
      </c>
    </row>
    <row r="182" spans="1:8" s="2" customFormat="1" outlineLevel="1">
      <c r="A182" s="179" t="s">
        <v>470</v>
      </c>
      <c r="B182" s="20" t="s">
        <v>471</v>
      </c>
      <c r="C182" s="43" t="s">
        <v>48</v>
      </c>
      <c r="D182" s="155">
        <v>2</v>
      </c>
      <c r="E182" s="163"/>
      <c r="F182" s="164">
        <f t="shared" si="20"/>
        <v>0</v>
      </c>
      <c r="G182" s="165"/>
      <c r="H182" s="183" t="e">
        <f t="shared" si="21"/>
        <v>#DIV/0!</v>
      </c>
    </row>
    <row r="183" spans="1:8" s="2" customFormat="1" outlineLevel="1">
      <c r="A183" s="179" t="s">
        <v>472</v>
      </c>
      <c r="B183" s="20" t="s">
        <v>473</v>
      </c>
      <c r="C183" s="43" t="s">
        <v>48</v>
      </c>
      <c r="D183" s="155">
        <v>1</v>
      </c>
      <c r="E183" s="163"/>
      <c r="F183" s="164">
        <f t="shared" si="20"/>
        <v>0</v>
      </c>
      <c r="G183" s="165"/>
      <c r="H183" s="183" t="e">
        <f t="shared" si="21"/>
        <v>#DIV/0!</v>
      </c>
    </row>
    <row r="184" spans="1:8" s="2" customFormat="1" outlineLevel="1">
      <c r="A184" s="179" t="s">
        <v>474</v>
      </c>
      <c r="B184" s="20" t="s">
        <v>475</v>
      </c>
      <c r="C184" s="43" t="s">
        <v>48</v>
      </c>
      <c r="D184" s="155">
        <v>1</v>
      </c>
      <c r="E184" s="163"/>
      <c r="F184" s="164">
        <f t="shared" si="20"/>
        <v>0</v>
      </c>
      <c r="G184" s="165"/>
      <c r="H184" s="183" t="e">
        <f t="shared" si="21"/>
        <v>#DIV/0!</v>
      </c>
    </row>
    <row r="185" spans="1:8" s="2" customFormat="1" outlineLevel="1">
      <c r="A185" s="179" t="s">
        <v>476</v>
      </c>
      <c r="B185" s="20" t="s">
        <v>477</v>
      </c>
      <c r="C185" s="43" t="s">
        <v>48</v>
      </c>
      <c r="D185" s="155">
        <v>1</v>
      </c>
      <c r="E185" s="163"/>
      <c r="F185" s="164">
        <f t="shared" si="20"/>
        <v>0</v>
      </c>
      <c r="G185" s="165"/>
      <c r="H185" s="183" t="e">
        <f t="shared" si="21"/>
        <v>#DIV/0!</v>
      </c>
    </row>
    <row r="186" spans="1:8" s="2" customFormat="1" outlineLevel="1">
      <c r="A186" s="179" t="s">
        <v>478</v>
      </c>
      <c r="B186" s="20" t="s">
        <v>479</v>
      </c>
      <c r="C186" s="43" t="s">
        <v>48</v>
      </c>
      <c r="D186" s="155">
        <v>1</v>
      </c>
      <c r="E186" s="163"/>
      <c r="F186" s="164">
        <f t="shared" si="20"/>
        <v>0</v>
      </c>
      <c r="G186" s="165"/>
      <c r="H186" s="183" t="e">
        <f t="shared" si="21"/>
        <v>#DIV/0!</v>
      </c>
    </row>
    <row r="187" spans="1:8" s="2" customFormat="1" outlineLevel="1">
      <c r="A187" s="179" t="s">
        <v>480</v>
      </c>
      <c r="B187" s="20" t="s">
        <v>481</v>
      </c>
      <c r="C187" s="43" t="s">
        <v>48</v>
      </c>
      <c r="D187" s="155">
        <v>1</v>
      </c>
      <c r="E187" s="163"/>
      <c r="F187" s="164">
        <f t="shared" si="20"/>
        <v>0</v>
      </c>
      <c r="G187" s="165"/>
      <c r="H187" s="183" t="e">
        <f t="shared" si="21"/>
        <v>#DIV/0!</v>
      </c>
    </row>
    <row r="188" spans="1:8" s="2" customFormat="1" outlineLevel="1">
      <c r="A188" s="179" t="s">
        <v>482</v>
      </c>
      <c r="B188" s="20" t="s">
        <v>483</v>
      </c>
      <c r="C188" s="43" t="s">
        <v>48</v>
      </c>
      <c r="D188" s="155">
        <v>1</v>
      </c>
      <c r="E188" s="163"/>
      <c r="F188" s="164">
        <f t="shared" si="20"/>
        <v>0</v>
      </c>
      <c r="G188" s="165"/>
      <c r="H188" s="183" t="e">
        <f t="shared" si="21"/>
        <v>#DIV/0!</v>
      </c>
    </row>
    <row r="189" spans="1:8" s="2" customFormat="1" outlineLevel="1">
      <c r="A189" s="179" t="s">
        <v>484</v>
      </c>
      <c r="B189" s="20" t="s">
        <v>485</v>
      </c>
      <c r="C189" s="43" t="s">
        <v>48</v>
      </c>
      <c r="D189" s="155">
        <v>1</v>
      </c>
      <c r="E189" s="163"/>
      <c r="F189" s="164">
        <f t="shared" si="20"/>
        <v>0</v>
      </c>
      <c r="G189" s="165"/>
      <c r="H189" s="183" t="e">
        <f t="shared" si="21"/>
        <v>#DIV/0!</v>
      </c>
    </row>
    <row r="190" spans="1:8" s="2" customFormat="1" outlineLevel="1">
      <c r="A190" s="179" t="s">
        <v>486</v>
      </c>
      <c r="B190" s="20" t="s">
        <v>487</v>
      </c>
      <c r="C190" s="43" t="s">
        <v>48</v>
      </c>
      <c r="D190" s="155">
        <v>1</v>
      </c>
      <c r="E190" s="163"/>
      <c r="F190" s="164">
        <f t="shared" si="20"/>
        <v>0</v>
      </c>
      <c r="G190" s="165"/>
      <c r="H190" s="183" t="e">
        <f t="shared" si="21"/>
        <v>#DIV/0!</v>
      </c>
    </row>
    <row r="191" spans="1:8" s="2" customFormat="1" outlineLevel="1">
      <c r="A191" s="179" t="s">
        <v>488</v>
      </c>
      <c r="B191" s="20" t="s">
        <v>489</v>
      </c>
      <c r="C191" s="43" t="s">
        <v>23</v>
      </c>
      <c r="D191" s="155">
        <v>20</v>
      </c>
      <c r="E191" s="163"/>
      <c r="F191" s="164">
        <f t="shared" si="20"/>
        <v>0</v>
      </c>
      <c r="G191" s="165"/>
      <c r="H191" s="183" t="e">
        <f t="shared" si="21"/>
        <v>#DIV/0!</v>
      </c>
    </row>
    <row r="192" spans="1:8" s="2" customFormat="1" outlineLevel="1">
      <c r="A192" s="179" t="s">
        <v>490</v>
      </c>
      <c r="B192" s="20" t="s">
        <v>491</v>
      </c>
      <c r="C192" s="43" t="s">
        <v>23</v>
      </c>
      <c r="D192" s="155">
        <v>18</v>
      </c>
      <c r="E192" s="163"/>
      <c r="F192" s="164">
        <f t="shared" si="20"/>
        <v>0</v>
      </c>
      <c r="G192" s="165"/>
      <c r="H192" s="183" t="e">
        <f t="shared" si="21"/>
        <v>#DIV/0!</v>
      </c>
    </row>
    <row r="193" spans="1:8" s="2" customFormat="1" outlineLevel="1">
      <c r="A193" s="179" t="s">
        <v>492</v>
      </c>
      <c r="B193" s="20" t="s">
        <v>493</v>
      </c>
      <c r="C193" s="43" t="s">
        <v>23</v>
      </c>
      <c r="D193" s="155">
        <v>22</v>
      </c>
      <c r="E193" s="163"/>
      <c r="F193" s="164">
        <f t="shared" si="20"/>
        <v>0</v>
      </c>
      <c r="G193" s="165"/>
      <c r="H193" s="183" t="e">
        <f t="shared" si="21"/>
        <v>#DIV/0!</v>
      </c>
    </row>
    <row r="194" spans="1:8" s="2" customFormat="1" outlineLevel="1">
      <c r="A194" s="179" t="s">
        <v>494</v>
      </c>
      <c r="B194" s="20" t="s">
        <v>495</v>
      </c>
      <c r="C194" s="43" t="s">
        <v>23</v>
      </c>
      <c r="D194" s="155">
        <v>84</v>
      </c>
      <c r="E194" s="163"/>
      <c r="F194" s="164">
        <f t="shared" si="20"/>
        <v>0</v>
      </c>
      <c r="G194" s="165"/>
      <c r="H194" s="183" t="e">
        <f t="shared" si="21"/>
        <v>#DIV/0!</v>
      </c>
    </row>
    <row r="195" spans="1:8" s="2" customFormat="1" outlineLevel="1">
      <c r="A195" s="179" t="s">
        <v>496</v>
      </c>
      <c r="B195" s="20" t="s">
        <v>497</v>
      </c>
      <c r="C195" s="43" t="s">
        <v>48</v>
      </c>
      <c r="D195" s="155">
        <v>8</v>
      </c>
      <c r="E195" s="163"/>
      <c r="F195" s="164">
        <f t="shared" si="20"/>
        <v>0</v>
      </c>
      <c r="G195" s="165"/>
      <c r="H195" s="183" t="e">
        <f t="shared" si="21"/>
        <v>#DIV/0!</v>
      </c>
    </row>
    <row r="196" spans="1:8" s="2" customFormat="1" outlineLevel="1">
      <c r="A196" s="179" t="s">
        <v>498</v>
      </c>
      <c r="B196" s="20" t="s">
        <v>499</v>
      </c>
      <c r="C196" s="43" t="s">
        <v>23</v>
      </c>
      <c r="D196" s="155">
        <v>7</v>
      </c>
      <c r="E196" s="163"/>
      <c r="F196" s="164">
        <f t="shared" si="20"/>
        <v>0</v>
      </c>
      <c r="G196" s="165"/>
      <c r="H196" s="183" t="e">
        <f t="shared" si="21"/>
        <v>#DIV/0!</v>
      </c>
    </row>
    <row r="197" spans="1:8" s="2" customFormat="1" outlineLevel="1">
      <c r="A197" s="179" t="s">
        <v>500</v>
      </c>
      <c r="B197" s="20" t="s">
        <v>501</v>
      </c>
      <c r="C197" s="43" t="s">
        <v>48</v>
      </c>
      <c r="D197" s="155">
        <v>1</v>
      </c>
      <c r="E197" s="163"/>
      <c r="F197" s="164">
        <f t="shared" si="20"/>
        <v>0</v>
      </c>
      <c r="G197" s="165"/>
      <c r="H197" s="183" t="e">
        <f t="shared" si="21"/>
        <v>#DIV/0!</v>
      </c>
    </row>
    <row r="198" spans="1:8" s="2" customFormat="1" outlineLevel="1">
      <c r="A198" s="179" t="s">
        <v>502</v>
      </c>
      <c r="B198" s="20" t="s">
        <v>503</v>
      </c>
      <c r="C198" s="43" t="s">
        <v>48</v>
      </c>
      <c r="D198" s="155">
        <v>1</v>
      </c>
      <c r="E198" s="163"/>
      <c r="F198" s="164">
        <f t="shared" si="20"/>
        <v>0</v>
      </c>
      <c r="G198" s="165"/>
      <c r="H198" s="183" t="e">
        <f t="shared" si="21"/>
        <v>#DIV/0!</v>
      </c>
    </row>
    <row r="199" spans="1:8" s="2" customFormat="1" outlineLevel="1">
      <c r="A199" s="179" t="s">
        <v>504</v>
      </c>
      <c r="B199" s="20" t="s">
        <v>505</v>
      </c>
      <c r="C199" s="43" t="s">
        <v>48</v>
      </c>
      <c r="D199" s="155">
        <v>1</v>
      </c>
      <c r="E199" s="163"/>
      <c r="F199" s="164">
        <f t="shared" si="20"/>
        <v>0</v>
      </c>
      <c r="G199" s="165"/>
      <c r="H199" s="183" t="e">
        <f t="shared" si="21"/>
        <v>#DIV/0!</v>
      </c>
    </row>
    <row r="200" spans="1:8" s="2" customFormat="1" outlineLevel="1">
      <c r="A200" s="179" t="s">
        <v>506</v>
      </c>
      <c r="B200" s="20" t="s">
        <v>507</v>
      </c>
      <c r="C200" s="43" t="s">
        <v>48</v>
      </c>
      <c r="D200" s="155">
        <v>1</v>
      </c>
      <c r="E200" s="163"/>
      <c r="F200" s="164">
        <f t="shared" si="20"/>
        <v>0</v>
      </c>
      <c r="G200" s="165"/>
      <c r="H200" s="183" t="e">
        <f t="shared" si="21"/>
        <v>#DIV/0!</v>
      </c>
    </row>
    <row r="201" spans="1:8" s="2" customFormat="1" outlineLevel="1">
      <c r="A201" s="179" t="s">
        <v>508</v>
      </c>
      <c r="B201" s="20" t="s">
        <v>509</v>
      </c>
      <c r="C201" s="43" t="s">
        <v>48</v>
      </c>
      <c r="D201" s="155">
        <v>1</v>
      </c>
      <c r="E201" s="163"/>
      <c r="F201" s="164">
        <f t="shared" si="20"/>
        <v>0</v>
      </c>
      <c r="G201" s="165"/>
      <c r="H201" s="183" t="e">
        <f t="shared" si="21"/>
        <v>#DIV/0!</v>
      </c>
    </row>
    <row r="202" spans="1:8" s="2" customFormat="1" outlineLevel="1">
      <c r="A202" s="179" t="s">
        <v>510</v>
      </c>
      <c r="B202" s="20" t="s">
        <v>511</v>
      </c>
      <c r="C202" s="43" t="s">
        <v>48</v>
      </c>
      <c r="D202" s="155">
        <v>1</v>
      </c>
      <c r="E202" s="163"/>
      <c r="F202" s="164">
        <f t="shared" si="20"/>
        <v>0</v>
      </c>
      <c r="G202" s="165"/>
      <c r="H202" s="183" t="e">
        <f t="shared" si="21"/>
        <v>#DIV/0!</v>
      </c>
    </row>
    <row r="203" spans="1:8" s="2" customFormat="1" outlineLevel="1">
      <c r="A203" s="179" t="s">
        <v>512</v>
      </c>
      <c r="B203" s="20" t="s">
        <v>513</v>
      </c>
      <c r="C203" s="43" t="s">
        <v>48</v>
      </c>
      <c r="D203" s="155">
        <v>3</v>
      </c>
      <c r="E203" s="163"/>
      <c r="F203" s="164">
        <f t="shared" si="20"/>
        <v>0</v>
      </c>
      <c r="G203" s="165"/>
      <c r="H203" s="183" t="e">
        <f t="shared" si="21"/>
        <v>#DIV/0!</v>
      </c>
    </row>
    <row r="204" spans="1:8" s="2" customFormat="1" outlineLevel="1">
      <c r="A204" s="179" t="s">
        <v>514</v>
      </c>
      <c r="B204" s="20" t="s">
        <v>515</v>
      </c>
      <c r="C204" s="43" t="s">
        <v>48</v>
      </c>
      <c r="D204" s="155">
        <v>1</v>
      </c>
      <c r="E204" s="163"/>
      <c r="F204" s="164">
        <f t="shared" si="20"/>
        <v>0</v>
      </c>
      <c r="G204" s="165"/>
      <c r="H204" s="183" t="e">
        <f t="shared" si="21"/>
        <v>#DIV/0!</v>
      </c>
    </row>
    <row r="205" spans="1:8" s="2" customFormat="1" outlineLevel="1">
      <c r="A205" s="179" t="s">
        <v>516</v>
      </c>
      <c r="B205" s="20" t="s">
        <v>517</v>
      </c>
      <c r="C205" s="43" t="s">
        <v>48</v>
      </c>
      <c r="D205" s="155">
        <v>1</v>
      </c>
      <c r="E205" s="163"/>
      <c r="F205" s="164">
        <f t="shared" si="20"/>
        <v>0</v>
      </c>
      <c r="G205" s="165"/>
      <c r="H205" s="183" t="e">
        <f t="shared" si="21"/>
        <v>#DIV/0!</v>
      </c>
    </row>
    <row r="206" spans="1:8" s="2" customFormat="1" outlineLevel="1">
      <c r="A206" s="179" t="s">
        <v>518</v>
      </c>
      <c r="B206" s="20" t="s">
        <v>519</v>
      </c>
      <c r="C206" s="43" t="s">
        <v>48</v>
      </c>
      <c r="D206" s="155">
        <v>6</v>
      </c>
      <c r="E206" s="163"/>
      <c r="F206" s="164">
        <f t="shared" si="20"/>
        <v>0</v>
      </c>
      <c r="G206" s="165"/>
      <c r="H206" s="183" t="e">
        <f t="shared" si="21"/>
        <v>#DIV/0!</v>
      </c>
    </row>
    <row r="207" spans="1:8" s="2" customFormat="1" outlineLevel="1">
      <c r="A207" s="179" t="s">
        <v>520</v>
      </c>
      <c r="B207" s="20" t="s">
        <v>521</v>
      </c>
      <c r="C207" s="43" t="s">
        <v>48</v>
      </c>
      <c r="D207" s="155">
        <v>1</v>
      </c>
      <c r="E207" s="163"/>
      <c r="F207" s="164">
        <f t="shared" ref="F207:F237" si="24">D207*E207</f>
        <v>0</v>
      </c>
      <c r="G207" s="165"/>
      <c r="H207" s="183" t="e">
        <f t="shared" ref="H207:H237" si="25">+F207/$G$347</f>
        <v>#DIV/0!</v>
      </c>
    </row>
    <row r="208" spans="1:8" s="2" customFormat="1" outlineLevel="1">
      <c r="A208" s="179" t="s">
        <v>522</v>
      </c>
      <c r="B208" s="20" t="s">
        <v>523</v>
      </c>
      <c r="C208" s="43" t="s">
        <v>48</v>
      </c>
      <c r="D208" s="155">
        <v>30</v>
      </c>
      <c r="E208" s="163"/>
      <c r="F208" s="164">
        <f t="shared" si="24"/>
        <v>0</v>
      </c>
      <c r="G208" s="165"/>
      <c r="H208" s="183" t="e">
        <f t="shared" si="25"/>
        <v>#DIV/0!</v>
      </c>
    </row>
    <row r="209" spans="1:8" s="2" customFormat="1" outlineLevel="1">
      <c r="A209" s="179" t="s">
        <v>524</v>
      </c>
      <c r="B209" s="20" t="s">
        <v>525</v>
      </c>
      <c r="C209" s="43" t="s">
        <v>23</v>
      </c>
      <c r="D209" s="155">
        <v>134</v>
      </c>
      <c r="E209" s="163"/>
      <c r="F209" s="164">
        <f t="shared" si="24"/>
        <v>0</v>
      </c>
      <c r="G209" s="165"/>
      <c r="H209" s="183" t="e">
        <f t="shared" si="25"/>
        <v>#DIV/0!</v>
      </c>
    </row>
    <row r="210" spans="1:8" s="2" customFormat="1" outlineLevel="1">
      <c r="A210" s="179" t="s">
        <v>526</v>
      </c>
      <c r="B210" s="20" t="s">
        <v>527</v>
      </c>
      <c r="C210" s="43" t="s">
        <v>23</v>
      </c>
      <c r="D210" s="155">
        <v>112</v>
      </c>
      <c r="E210" s="163"/>
      <c r="F210" s="164">
        <f t="shared" si="24"/>
        <v>0</v>
      </c>
      <c r="G210" s="165"/>
      <c r="H210" s="183" t="e">
        <f t="shared" si="25"/>
        <v>#DIV/0!</v>
      </c>
    </row>
    <row r="211" spans="1:8" s="2" customFormat="1" outlineLevel="1">
      <c r="A211" s="179" t="s">
        <v>528</v>
      </c>
      <c r="B211" s="20" t="s">
        <v>529</v>
      </c>
      <c r="C211" s="43" t="s">
        <v>23</v>
      </c>
      <c r="D211" s="155">
        <v>24</v>
      </c>
      <c r="E211" s="163"/>
      <c r="F211" s="164">
        <f t="shared" si="24"/>
        <v>0</v>
      </c>
      <c r="G211" s="165"/>
      <c r="H211" s="183" t="e">
        <f t="shared" si="25"/>
        <v>#DIV/0!</v>
      </c>
    </row>
    <row r="212" spans="1:8" s="2" customFormat="1" outlineLevel="1">
      <c r="A212" s="179" t="s">
        <v>530</v>
      </c>
      <c r="B212" s="20" t="s">
        <v>531</v>
      </c>
      <c r="C212" s="43" t="s">
        <v>23</v>
      </c>
      <c r="D212" s="155">
        <v>25</v>
      </c>
      <c r="E212" s="163"/>
      <c r="F212" s="164">
        <f t="shared" si="24"/>
        <v>0</v>
      </c>
      <c r="G212" s="165"/>
      <c r="H212" s="183" t="e">
        <f t="shared" si="25"/>
        <v>#DIV/0!</v>
      </c>
    </row>
    <row r="213" spans="1:8" s="2" customFormat="1" outlineLevel="1">
      <c r="A213" s="179" t="s">
        <v>532</v>
      </c>
      <c r="B213" s="20" t="s">
        <v>533</v>
      </c>
      <c r="C213" s="43" t="s">
        <v>23</v>
      </c>
      <c r="D213" s="155">
        <v>16</v>
      </c>
      <c r="E213" s="163"/>
      <c r="F213" s="164">
        <f t="shared" si="24"/>
        <v>0</v>
      </c>
      <c r="G213" s="165"/>
      <c r="H213" s="183" t="e">
        <f t="shared" si="25"/>
        <v>#DIV/0!</v>
      </c>
    </row>
    <row r="214" spans="1:8" s="2" customFormat="1" outlineLevel="1">
      <c r="A214" s="179" t="s">
        <v>534</v>
      </c>
      <c r="B214" s="20" t="s">
        <v>535</v>
      </c>
      <c r="C214" s="43" t="s">
        <v>23</v>
      </c>
      <c r="D214" s="155">
        <v>12</v>
      </c>
      <c r="E214" s="163"/>
      <c r="F214" s="164">
        <f t="shared" si="24"/>
        <v>0</v>
      </c>
      <c r="G214" s="165"/>
      <c r="H214" s="183" t="e">
        <f t="shared" si="25"/>
        <v>#DIV/0!</v>
      </c>
    </row>
    <row r="215" spans="1:8" s="2" customFormat="1" outlineLevel="1">
      <c r="A215" s="179" t="s">
        <v>536</v>
      </c>
      <c r="B215" s="20" t="s">
        <v>537</v>
      </c>
      <c r="C215" s="43" t="s">
        <v>23</v>
      </c>
      <c r="D215" s="155">
        <v>24</v>
      </c>
      <c r="E215" s="163"/>
      <c r="F215" s="164">
        <f t="shared" si="24"/>
        <v>0</v>
      </c>
      <c r="G215" s="165"/>
      <c r="H215" s="183" t="e">
        <f t="shared" si="25"/>
        <v>#DIV/0!</v>
      </c>
    </row>
    <row r="216" spans="1:8" s="2" customFormat="1" outlineLevel="1">
      <c r="A216" s="179" t="s">
        <v>538</v>
      </c>
      <c r="B216" s="20" t="s">
        <v>539</v>
      </c>
      <c r="C216" s="43" t="s">
        <v>23</v>
      </c>
      <c r="D216" s="155">
        <v>556</v>
      </c>
      <c r="E216" s="163"/>
      <c r="F216" s="164">
        <f t="shared" si="24"/>
        <v>0</v>
      </c>
      <c r="G216" s="165"/>
      <c r="H216" s="183" t="e">
        <f t="shared" si="25"/>
        <v>#DIV/0!</v>
      </c>
    </row>
    <row r="217" spans="1:8" s="2" customFormat="1" outlineLevel="1">
      <c r="A217" s="179" t="s">
        <v>540</v>
      </c>
      <c r="B217" s="20" t="s">
        <v>541</v>
      </c>
      <c r="C217" s="43" t="s">
        <v>23</v>
      </c>
      <c r="D217" s="155">
        <v>102</v>
      </c>
      <c r="E217" s="163"/>
      <c r="F217" s="164">
        <f t="shared" si="24"/>
        <v>0</v>
      </c>
      <c r="G217" s="165"/>
      <c r="H217" s="183" t="e">
        <f t="shared" si="25"/>
        <v>#DIV/0!</v>
      </c>
    </row>
    <row r="218" spans="1:8" s="2" customFormat="1" outlineLevel="1">
      <c r="A218" s="179" t="s">
        <v>542</v>
      </c>
      <c r="B218" s="20" t="s">
        <v>543</v>
      </c>
      <c r="C218" s="43" t="s">
        <v>23</v>
      </c>
      <c r="D218" s="155">
        <v>85</v>
      </c>
      <c r="E218" s="163"/>
      <c r="F218" s="164">
        <f t="shared" si="24"/>
        <v>0</v>
      </c>
      <c r="G218" s="165"/>
      <c r="H218" s="183" t="e">
        <f t="shared" si="25"/>
        <v>#DIV/0!</v>
      </c>
    </row>
    <row r="219" spans="1:8" s="2" customFormat="1" outlineLevel="1">
      <c r="A219" s="179" t="s">
        <v>544</v>
      </c>
      <c r="B219" s="20" t="s">
        <v>545</v>
      </c>
      <c r="C219" s="43" t="s">
        <v>23</v>
      </c>
      <c r="D219" s="155">
        <v>104</v>
      </c>
      <c r="E219" s="163"/>
      <c r="F219" s="164">
        <f t="shared" si="24"/>
        <v>0</v>
      </c>
      <c r="G219" s="165"/>
      <c r="H219" s="183" t="e">
        <f t="shared" si="25"/>
        <v>#DIV/0!</v>
      </c>
    </row>
    <row r="220" spans="1:8" s="2" customFormat="1" outlineLevel="1">
      <c r="A220" s="179" t="s">
        <v>546</v>
      </c>
      <c r="B220" s="20" t="s">
        <v>547</v>
      </c>
      <c r="C220" s="43" t="s">
        <v>48</v>
      </c>
      <c r="D220" s="155">
        <v>415</v>
      </c>
      <c r="E220" s="163"/>
      <c r="F220" s="164">
        <f t="shared" si="24"/>
        <v>0</v>
      </c>
      <c r="G220" s="165"/>
      <c r="H220" s="183" t="e">
        <f t="shared" si="25"/>
        <v>#DIV/0!</v>
      </c>
    </row>
    <row r="221" spans="1:8" s="2" customFormat="1" outlineLevel="1">
      <c r="A221" s="179" t="s">
        <v>548</v>
      </c>
      <c r="B221" s="20" t="s">
        <v>549</v>
      </c>
      <c r="C221" s="43" t="s">
        <v>48</v>
      </c>
      <c r="D221" s="155">
        <v>46</v>
      </c>
      <c r="E221" s="163"/>
      <c r="F221" s="164">
        <f t="shared" si="24"/>
        <v>0</v>
      </c>
      <c r="G221" s="165"/>
      <c r="H221" s="183" t="e">
        <f t="shared" si="25"/>
        <v>#DIV/0!</v>
      </c>
    </row>
    <row r="222" spans="1:8" s="2" customFormat="1" outlineLevel="1">
      <c r="A222" s="179" t="s">
        <v>550</v>
      </c>
      <c r="B222" s="20" t="s">
        <v>551</v>
      </c>
      <c r="C222" s="43" t="s">
        <v>48</v>
      </c>
      <c r="D222" s="155">
        <v>13</v>
      </c>
      <c r="E222" s="163"/>
      <c r="F222" s="164">
        <f t="shared" si="24"/>
        <v>0</v>
      </c>
      <c r="G222" s="165"/>
      <c r="H222" s="183" t="e">
        <f t="shared" si="25"/>
        <v>#DIV/0!</v>
      </c>
    </row>
    <row r="223" spans="1:8" s="2" customFormat="1" ht="26.45" outlineLevel="1">
      <c r="A223" s="179" t="s">
        <v>552</v>
      </c>
      <c r="B223" s="20" t="s">
        <v>553</v>
      </c>
      <c r="C223" s="43" t="s">
        <v>48</v>
      </c>
      <c r="D223" s="155">
        <v>53</v>
      </c>
      <c r="E223" s="163"/>
      <c r="F223" s="164">
        <f t="shared" si="24"/>
        <v>0</v>
      </c>
      <c r="G223" s="165"/>
      <c r="H223" s="183" t="e">
        <f t="shared" si="25"/>
        <v>#DIV/0!</v>
      </c>
    </row>
    <row r="224" spans="1:8" s="2" customFormat="1" outlineLevel="1">
      <c r="A224" s="179" t="s">
        <v>554</v>
      </c>
      <c r="B224" s="20" t="s">
        <v>555</v>
      </c>
      <c r="C224" s="43" t="s">
        <v>48</v>
      </c>
      <c r="D224" s="155">
        <v>2</v>
      </c>
      <c r="E224" s="163"/>
      <c r="F224" s="164">
        <f t="shared" si="24"/>
        <v>0</v>
      </c>
      <c r="G224" s="165"/>
      <c r="H224" s="183" t="e">
        <f t="shared" si="25"/>
        <v>#DIV/0!</v>
      </c>
    </row>
    <row r="225" spans="1:28" s="2" customFormat="1" outlineLevel="1">
      <c r="A225" s="179" t="s">
        <v>556</v>
      </c>
      <c r="B225" s="20" t="s">
        <v>557</v>
      </c>
      <c r="C225" s="43" t="s">
        <v>48</v>
      </c>
      <c r="D225" s="155">
        <v>2</v>
      </c>
      <c r="E225" s="163"/>
      <c r="F225" s="164">
        <f t="shared" si="24"/>
        <v>0</v>
      </c>
      <c r="G225" s="165"/>
      <c r="H225" s="183" t="e">
        <f t="shared" si="25"/>
        <v>#DIV/0!</v>
      </c>
    </row>
    <row r="226" spans="1:28" s="2" customFormat="1" outlineLevel="1">
      <c r="A226" s="179" t="s">
        <v>558</v>
      </c>
      <c r="B226" s="20" t="s">
        <v>559</v>
      </c>
      <c r="C226" s="43" t="s">
        <v>48</v>
      </c>
      <c r="D226" s="155">
        <v>12</v>
      </c>
      <c r="E226" s="163"/>
      <c r="F226" s="164">
        <f t="shared" si="24"/>
        <v>0</v>
      </c>
      <c r="G226" s="165"/>
      <c r="H226" s="183" t="e">
        <f t="shared" si="25"/>
        <v>#DIV/0!</v>
      </c>
    </row>
    <row r="227" spans="1:28" s="2" customFormat="1" outlineLevel="1">
      <c r="A227" s="179" t="s">
        <v>560</v>
      </c>
      <c r="B227" s="20" t="s">
        <v>561</v>
      </c>
      <c r="C227" s="43" t="s">
        <v>48</v>
      </c>
      <c r="D227" s="155">
        <v>252</v>
      </c>
      <c r="E227" s="163"/>
      <c r="F227" s="164">
        <f t="shared" si="24"/>
        <v>0</v>
      </c>
      <c r="G227" s="165"/>
      <c r="H227" s="183" t="e">
        <f t="shared" si="25"/>
        <v>#DIV/0!</v>
      </c>
    </row>
    <row r="228" spans="1:28" s="2" customFormat="1" outlineLevel="1">
      <c r="A228" s="179" t="s">
        <v>562</v>
      </c>
      <c r="B228" s="20" t="s">
        <v>563</v>
      </c>
      <c r="C228" s="43" t="s">
        <v>48</v>
      </c>
      <c r="D228" s="155">
        <v>1</v>
      </c>
      <c r="E228" s="163"/>
      <c r="F228" s="164">
        <f t="shared" si="24"/>
        <v>0</v>
      </c>
      <c r="G228" s="165"/>
      <c r="H228" s="183" t="e">
        <f t="shared" si="25"/>
        <v>#DIV/0!</v>
      </c>
    </row>
    <row r="229" spans="1:28" s="2" customFormat="1" outlineLevel="1">
      <c r="A229" s="179" t="s">
        <v>564</v>
      </c>
      <c r="B229" s="20" t="s">
        <v>565</v>
      </c>
      <c r="C229" s="43" t="s">
        <v>48</v>
      </c>
      <c r="D229" s="155">
        <v>21</v>
      </c>
      <c r="E229" s="163"/>
      <c r="F229" s="164">
        <f t="shared" si="24"/>
        <v>0</v>
      </c>
      <c r="G229" s="165"/>
      <c r="H229" s="183" t="e">
        <f t="shared" si="25"/>
        <v>#DIV/0!</v>
      </c>
    </row>
    <row r="230" spans="1:28" s="2" customFormat="1" outlineLevel="1">
      <c r="A230" s="179" t="s">
        <v>566</v>
      </c>
      <c r="B230" s="20" t="s">
        <v>567</v>
      </c>
      <c r="C230" s="43" t="s">
        <v>48</v>
      </c>
      <c r="D230" s="155">
        <v>50</v>
      </c>
      <c r="E230" s="163"/>
      <c r="F230" s="164">
        <f t="shared" si="24"/>
        <v>0</v>
      </c>
      <c r="G230" s="165"/>
      <c r="H230" s="183" t="e">
        <f t="shared" si="25"/>
        <v>#DIV/0!</v>
      </c>
    </row>
    <row r="231" spans="1:28" s="2" customFormat="1" outlineLevel="1">
      <c r="A231" s="179" t="s">
        <v>568</v>
      </c>
      <c r="B231" s="20" t="s">
        <v>569</v>
      </c>
      <c r="C231" s="43" t="s">
        <v>48</v>
      </c>
      <c r="D231" s="155">
        <v>2</v>
      </c>
      <c r="E231" s="163"/>
      <c r="F231" s="164">
        <f t="shared" si="24"/>
        <v>0</v>
      </c>
      <c r="G231" s="165"/>
      <c r="H231" s="183" t="e">
        <f t="shared" si="25"/>
        <v>#DIV/0!</v>
      </c>
    </row>
    <row r="232" spans="1:28" s="2" customFormat="1" outlineLevel="1">
      <c r="A232" s="179" t="s">
        <v>570</v>
      </c>
      <c r="B232" s="20" t="s">
        <v>571</v>
      </c>
      <c r="C232" s="43" t="s">
        <v>48</v>
      </c>
      <c r="D232" s="155">
        <v>4</v>
      </c>
      <c r="E232" s="163"/>
      <c r="F232" s="164">
        <f t="shared" si="24"/>
        <v>0</v>
      </c>
      <c r="G232" s="165"/>
      <c r="H232" s="183" t="e">
        <f t="shared" si="25"/>
        <v>#DIV/0!</v>
      </c>
    </row>
    <row r="233" spans="1:28" s="2" customFormat="1" outlineLevel="1">
      <c r="A233" s="179" t="s">
        <v>572</v>
      </c>
      <c r="B233" s="20" t="s">
        <v>573</v>
      </c>
      <c r="C233" s="43" t="s">
        <v>48</v>
      </c>
      <c r="D233" s="155">
        <v>38</v>
      </c>
      <c r="E233" s="163"/>
      <c r="F233" s="164">
        <f t="shared" si="24"/>
        <v>0</v>
      </c>
      <c r="G233" s="165"/>
      <c r="H233" s="183" t="e">
        <f t="shared" si="25"/>
        <v>#DIV/0!</v>
      </c>
    </row>
    <row r="234" spans="1:28" s="2" customFormat="1" outlineLevel="1">
      <c r="A234" s="179" t="s">
        <v>574</v>
      </c>
      <c r="B234" s="20" t="s">
        <v>575</v>
      </c>
      <c r="C234" s="43" t="s">
        <v>48</v>
      </c>
      <c r="D234" s="155">
        <v>3</v>
      </c>
      <c r="E234" s="163"/>
      <c r="F234" s="164">
        <f t="shared" si="24"/>
        <v>0</v>
      </c>
      <c r="G234" s="165"/>
      <c r="H234" s="183" t="e">
        <f t="shared" si="25"/>
        <v>#DIV/0!</v>
      </c>
    </row>
    <row r="235" spans="1:28" s="2" customFormat="1" outlineLevel="1">
      <c r="A235" s="179" t="s">
        <v>576</v>
      </c>
      <c r="B235" s="20" t="s">
        <v>577</v>
      </c>
      <c r="C235" s="43" t="s">
        <v>48</v>
      </c>
      <c r="D235" s="155">
        <v>1</v>
      </c>
      <c r="E235" s="163"/>
      <c r="F235" s="164">
        <f t="shared" si="24"/>
        <v>0</v>
      </c>
      <c r="G235" s="165"/>
      <c r="H235" s="183" t="e">
        <f t="shared" si="25"/>
        <v>#DIV/0!</v>
      </c>
    </row>
    <row r="236" spans="1:28" s="2" customFormat="1" outlineLevel="1">
      <c r="A236" s="179" t="s">
        <v>578</v>
      </c>
      <c r="B236" s="20" t="s">
        <v>579</v>
      </c>
      <c r="C236" s="43" t="s">
        <v>48</v>
      </c>
      <c r="D236" s="155">
        <v>1</v>
      </c>
      <c r="E236" s="163"/>
      <c r="F236" s="164">
        <f t="shared" si="24"/>
        <v>0</v>
      </c>
      <c r="G236" s="165"/>
      <c r="H236" s="183" t="e">
        <f t="shared" si="25"/>
        <v>#DIV/0!</v>
      </c>
    </row>
    <row r="237" spans="1:28" s="2" customFormat="1" outlineLevel="1">
      <c r="A237" s="179" t="s">
        <v>580</v>
      </c>
      <c r="B237" s="20" t="s">
        <v>581</v>
      </c>
      <c r="C237" s="43" t="s">
        <v>48</v>
      </c>
      <c r="D237" s="155">
        <v>2</v>
      </c>
      <c r="E237" s="163"/>
      <c r="F237" s="164">
        <f t="shared" si="24"/>
        <v>0</v>
      </c>
      <c r="G237" s="165"/>
      <c r="H237" s="183" t="e">
        <f t="shared" si="25"/>
        <v>#DIV/0!</v>
      </c>
    </row>
    <row r="238" spans="1:28" s="2" customFormat="1" outlineLevel="2">
      <c r="A238" s="180"/>
      <c r="B238" s="28" t="s">
        <v>419</v>
      </c>
      <c r="C238" s="29"/>
      <c r="D238" s="30"/>
      <c r="E238" s="30"/>
      <c r="F238" s="30"/>
      <c r="G238" s="30"/>
      <c r="H238" s="182"/>
      <c r="AB238" s="5"/>
    </row>
    <row r="239" spans="1:28" s="2" customFormat="1" outlineLevel="1">
      <c r="A239" s="179" t="s">
        <v>582</v>
      </c>
      <c r="B239" s="20" t="s">
        <v>583</v>
      </c>
      <c r="C239" s="43" t="s">
        <v>48</v>
      </c>
      <c r="D239" s="155">
        <v>255</v>
      </c>
      <c r="E239" s="163"/>
      <c r="F239" s="164">
        <f t="shared" ref="F239:F254" si="26">D239*E239</f>
        <v>0</v>
      </c>
      <c r="G239" s="165"/>
      <c r="H239" s="183" t="e">
        <f t="shared" ref="H239:H254" si="27">+F239/$G$347</f>
        <v>#DIV/0!</v>
      </c>
      <c r="AB239" s="5"/>
    </row>
    <row r="240" spans="1:28" s="2" customFormat="1" outlineLevel="1">
      <c r="A240" s="179" t="s">
        <v>584</v>
      </c>
      <c r="B240" s="20" t="s">
        <v>585</v>
      </c>
      <c r="C240" s="43" t="s">
        <v>48</v>
      </c>
      <c r="D240" s="155">
        <v>36</v>
      </c>
      <c r="E240" s="163"/>
      <c r="F240" s="164">
        <f t="shared" si="26"/>
        <v>0</v>
      </c>
      <c r="G240" s="165"/>
      <c r="H240" s="183" t="e">
        <f t="shared" si="27"/>
        <v>#DIV/0!</v>
      </c>
      <c r="AB240" s="5"/>
    </row>
    <row r="241" spans="1:28" s="2" customFormat="1" outlineLevel="1">
      <c r="A241" s="179" t="s">
        <v>586</v>
      </c>
      <c r="B241" s="20" t="s">
        <v>587</v>
      </c>
      <c r="C241" s="43" t="s">
        <v>48</v>
      </c>
      <c r="D241" s="155">
        <v>41</v>
      </c>
      <c r="E241" s="163"/>
      <c r="F241" s="164">
        <f t="shared" si="26"/>
        <v>0</v>
      </c>
      <c r="G241" s="165"/>
      <c r="H241" s="183" t="e">
        <f t="shared" si="27"/>
        <v>#DIV/0!</v>
      </c>
      <c r="AB241" s="5"/>
    </row>
    <row r="242" spans="1:28" s="2" customFormat="1" outlineLevel="1">
      <c r="A242" s="179" t="s">
        <v>588</v>
      </c>
      <c r="B242" s="20" t="s">
        <v>589</v>
      </c>
      <c r="C242" s="43" t="s">
        <v>48</v>
      </c>
      <c r="D242" s="155">
        <v>45</v>
      </c>
      <c r="E242" s="163"/>
      <c r="F242" s="164">
        <f t="shared" si="26"/>
        <v>0</v>
      </c>
      <c r="G242" s="165"/>
      <c r="H242" s="183" t="e">
        <f t="shared" si="27"/>
        <v>#DIV/0!</v>
      </c>
      <c r="AB242" s="5"/>
    </row>
    <row r="243" spans="1:28" s="2" customFormat="1" outlineLevel="1">
      <c r="A243" s="179" t="s">
        <v>590</v>
      </c>
      <c r="B243" s="20" t="s">
        <v>591</v>
      </c>
      <c r="C243" s="43" t="s">
        <v>48</v>
      </c>
      <c r="D243" s="155">
        <v>25</v>
      </c>
      <c r="E243" s="163"/>
      <c r="F243" s="164">
        <f t="shared" si="26"/>
        <v>0</v>
      </c>
      <c r="G243" s="165"/>
      <c r="H243" s="183" t="e">
        <f t="shared" si="27"/>
        <v>#DIV/0!</v>
      </c>
      <c r="AB243" s="5"/>
    </row>
    <row r="244" spans="1:28" s="2" customFormat="1" outlineLevel="1">
      <c r="A244" s="179" t="s">
        <v>592</v>
      </c>
      <c r="B244" s="20" t="s">
        <v>593</v>
      </c>
      <c r="C244" s="43" t="s">
        <v>48</v>
      </c>
      <c r="D244" s="155">
        <v>20</v>
      </c>
      <c r="E244" s="163"/>
      <c r="F244" s="164">
        <f t="shared" si="26"/>
        <v>0</v>
      </c>
      <c r="G244" s="165"/>
      <c r="H244" s="183" t="e">
        <f t="shared" si="27"/>
        <v>#DIV/0!</v>
      </c>
      <c r="AB244" s="5"/>
    </row>
    <row r="245" spans="1:28" s="2" customFormat="1" outlineLevel="1">
      <c r="A245" s="179" t="s">
        <v>594</v>
      </c>
      <c r="B245" s="20" t="s">
        <v>595</v>
      </c>
      <c r="C245" s="43" t="s">
        <v>48</v>
      </c>
      <c r="D245" s="155">
        <v>9</v>
      </c>
      <c r="E245" s="163"/>
      <c r="F245" s="164">
        <f t="shared" si="26"/>
        <v>0</v>
      </c>
      <c r="G245" s="165"/>
      <c r="H245" s="183" t="e">
        <f t="shared" si="27"/>
        <v>#DIV/0!</v>
      </c>
      <c r="AB245" s="5"/>
    </row>
    <row r="246" spans="1:28" s="2" customFormat="1" outlineLevel="1">
      <c r="A246" s="179" t="s">
        <v>596</v>
      </c>
      <c r="B246" s="20" t="s">
        <v>597</v>
      </c>
      <c r="C246" s="43" t="s">
        <v>48</v>
      </c>
      <c r="D246" s="155">
        <v>21</v>
      </c>
      <c r="E246" s="163"/>
      <c r="F246" s="164">
        <f t="shared" si="26"/>
        <v>0</v>
      </c>
      <c r="G246" s="165"/>
      <c r="H246" s="183" t="e">
        <f t="shared" si="27"/>
        <v>#DIV/0!</v>
      </c>
      <c r="AB246" s="5"/>
    </row>
    <row r="247" spans="1:28" s="2" customFormat="1" outlineLevel="1">
      <c r="A247" s="179" t="s">
        <v>598</v>
      </c>
      <c r="B247" s="20" t="s">
        <v>599</v>
      </c>
      <c r="C247" s="43" t="s">
        <v>48</v>
      </c>
      <c r="D247" s="155">
        <v>8</v>
      </c>
      <c r="E247" s="163"/>
      <c r="F247" s="164">
        <f t="shared" si="26"/>
        <v>0</v>
      </c>
      <c r="G247" s="165"/>
      <c r="H247" s="183" t="e">
        <f t="shared" si="27"/>
        <v>#DIV/0!</v>
      </c>
      <c r="AB247" s="5"/>
    </row>
    <row r="248" spans="1:28" s="2" customFormat="1" outlineLevel="1">
      <c r="A248" s="179" t="s">
        <v>600</v>
      </c>
      <c r="B248" s="20" t="s">
        <v>601</v>
      </c>
      <c r="C248" s="43" t="s">
        <v>48</v>
      </c>
      <c r="D248" s="155">
        <v>8</v>
      </c>
      <c r="E248" s="163"/>
      <c r="F248" s="164">
        <f t="shared" si="26"/>
        <v>0</v>
      </c>
      <c r="G248" s="165"/>
      <c r="H248" s="183" t="e">
        <f t="shared" si="27"/>
        <v>#DIV/0!</v>
      </c>
      <c r="AB248" s="5"/>
    </row>
    <row r="249" spans="1:28" s="2" customFormat="1" outlineLevel="1">
      <c r="A249" s="179" t="s">
        <v>602</v>
      </c>
      <c r="B249" s="20" t="s">
        <v>603</v>
      </c>
      <c r="C249" s="43" t="s">
        <v>48</v>
      </c>
      <c r="D249" s="155">
        <v>5</v>
      </c>
      <c r="E249" s="163"/>
      <c r="F249" s="164">
        <f t="shared" si="26"/>
        <v>0</v>
      </c>
      <c r="G249" s="165"/>
      <c r="H249" s="183" t="e">
        <f t="shared" si="27"/>
        <v>#DIV/0!</v>
      </c>
      <c r="AB249" s="5"/>
    </row>
    <row r="250" spans="1:28" s="2" customFormat="1" outlineLevel="1">
      <c r="A250" s="179" t="s">
        <v>604</v>
      </c>
      <c r="B250" s="20" t="s">
        <v>605</v>
      </c>
      <c r="C250" s="43" t="s">
        <v>48</v>
      </c>
      <c r="D250" s="155">
        <v>5</v>
      </c>
      <c r="E250" s="163"/>
      <c r="F250" s="164">
        <f t="shared" si="26"/>
        <v>0</v>
      </c>
      <c r="G250" s="165"/>
      <c r="H250" s="183" t="e">
        <f t="shared" si="27"/>
        <v>#DIV/0!</v>
      </c>
      <c r="AB250" s="5"/>
    </row>
    <row r="251" spans="1:28" s="2" customFormat="1" outlineLevel="1">
      <c r="A251" s="179" t="s">
        <v>606</v>
      </c>
      <c r="B251" s="20" t="s">
        <v>607</v>
      </c>
      <c r="C251" s="43" t="s">
        <v>48</v>
      </c>
      <c r="D251" s="155">
        <v>2</v>
      </c>
      <c r="E251" s="163"/>
      <c r="F251" s="164">
        <f t="shared" si="26"/>
        <v>0</v>
      </c>
      <c r="G251" s="165"/>
      <c r="H251" s="183" t="e">
        <f t="shared" si="27"/>
        <v>#DIV/0!</v>
      </c>
      <c r="AB251" s="5"/>
    </row>
    <row r="252" spans="1:28" s="2" customFormat="1" outlineLevel="1">
      <c r="A252" s="179" t="s">
        <v>608</v>
      </c>
      <c r="B252" s="20" t="s">
        <v>609</v>
      </c>
      <c r="C252" s="43" t="s">
        <v>48</v>
      </c>
      <c r="D252" s="155">
        <v>3</v>
      </c>
      <c r="E252" s="163"/>
      <c r="F252" s="164">
        <f t="shared" si="26"/>
        <v>0</v>
      </c>
      <c r="G252" s="165"/>
      <c r="H252" s="183" t="e">
        <f t="shared" si="27"/>
        <v>#DIV/0!</v>
      </c>
      <c r="AB252" s="5"/>
    </row>
    <row r="253" spans="1:28" s="2" customFormat="1" outlineLevel="1">
      <c r="A253" s="179" t="s">
        <v>610</v>
      </c>
      <c r="B253" s="20" t="s">
        <v>611</v>
      </c>
      <c r="C253" s="43" t="s">
        <v>23</v>
      </c>
      <c r="D253" s="155">
        <v>15</v>
      </c>
      <c r="E253" s="163"/>
      <c r="F253" s="164">
        <f t="shared" si="26"/>
        <v>0</v>
      </c>
      <c r="G253" s="165"/>
      <c r="H253" s="183" t="e">
        <f t="shared" si="27"/>
        <v>#DIV/0!</v>
      </c>
      <c r="AB253" s="5"/>
    </row>
    <row r="254" spans="1:28" s="2" customFormat="1" outlineLevel="1">
      <c r="A254" s="179" t="s">
        <v>612</v>
      </c>
      <c r="B254" s="20" t="s">
        <v>613</v>
      </c>
      <c r="C254" s="43" t="s">
        <v>23</v>
      </c>
      <c r="D254" s="155">
        <v>15</v>
      </c>
      <c r="E254" s="163"/>
      <c r="F254" s="164">
        <f t="shared" si="26"/>
        <v>0</v>
      </c>
      <c r="G254" s="165"/>
      <c r="H254" s="183" t="e">
        <f t="shared" si="27"/>
        <v>#DIV/0!</v>
      </c>
      <c r="AB254" s="5"/>
    </row>
    <row r="255" spans="1:28" s="2" customFormat="1" outlineLevel="2">
      <c r="A255" s="180"/>
      <c r="B255" s="28" t="s">
        <v>614</v>
      </c>
      <c r="C255" s="29"/>
      <c r="D255" s="30"/>
      <c r="E255" s="30"/>
      <c r="F255" s="30"/>
      <c r="G255" s="30"/>
      <c r="H255" s="182"/>
      <c r="AB255" s="5"/>
    </row>
    <row r="256" spans="1:28" s="2" customFormat="1" ht="26.45" outlineLevel="1">
      <c r="A256" s="179" t="s">
        <v>615</v>
      </c>
      <c r="B256" s="20" t="s">
        <v>616</v>
      </c>
      <c r="C256" s="43" t="s">
        <v>48</v>
      </c>
      <c r="D256" s="155">
        <v>1</v>
      </c>
      <c r="E256" s="163"/>
      <c r="F256" s="164">
        <f t="shared" ref="F256:F267" si="28">D256*E256</f>
        <v>0</v>
      </c>
      <c r="G256" s="165"/>
      <c r="H256" s="183" t="e">
        <f t="shared" ref="H256:H267" si="29">+F256/$G$347</f>
        <v>#DIV/0!</v>
      </c>
      <c r="AB256" s="5"/>
    </row>
    <row r="257" spans="1:47" s="2" customFormat="1" outlineLevel="1">
      <c r="A257" s="179" t="s">
        <v>617</v>
      </c>
      <c r="B257" s="20" t="s">
        <v>618</v>
      </c>
      <c r="C257" s="43" t="s">
        <v>48</v>
      </c>
      <c r="D257" s="155">
        <v>182</v>
      </c>
      <c r="E257" s="163"/>
      <c r="F257" s="164">
        <f t="shared" si="28"/>
        <v>0</v>
      </c>
      <c r="G257" s="165"/>
      <c r="H257" s="183" t="e">
        <f t="shared" si="29"/>
        <v>#DIV/0!</v>
      </c>
      <c r="AB257" s="5"/>
    </row>
    <row r="258" spans="1:47" s="2" customFormat="1" outlineLevel="1">
      <c r="A258" s="179" t="s">
        <v>619</v>
      </c>
      <c r="B258" s="20" t="s">
        <v>620</v>
      </c>
      <c r="C258" s="43" t="s">
        <v>48</v>
      </c>
      <c r="D258" s="155">
        <v>176</v>
      </c>
      <c r="E258" s="163"/>
      <c r="F258" s="164">
        <f t="shared" si="28"/>
        <v>0</v>
      </c>
      <c r="G258" s="165"/>
      <c r="H258" s="183" t="e">
        <f t="shared" si="29"/>
        <v>#DIV/0!</v>
      </c>
      <c r="AB258" s="5"/>
    </row>
    <row r="259" spans="1:47" s="2" customFormat="1" outlineLevel="1">
      <c r="A259" s="179" t="s">
        <v>621</v>
      </c>
      <c r="B259" s="20" t="s">
        <v>622</v>
      </c>
      <c r="C259" s="43" t="s">
        <v>48</v>
      </c>
      <c r="D259" s="155">
        <v>80</v>
      </c>
      <c r="E259" s="163"/>
      <c r="F259" s="164">
        <f t="shared" si="28"/>
        <v>0</v>
      </c>
      <c r="G259" s="165"/>
      <c r="H259" s="183" t="e">
        <f t="shared" si="29"/>
        <v>#DIV/0!</v>
      </c>
      <c r="AB259" s="5"/>
    </row>
    <row r="260" spans="1:47" s="2" customFormat="1" outlineLevel="1">
      <c r="A260" s="179" t="s">
        <v>623</v>
      </c>
      <c r="B260" s="20" t="s">
        <v>624</v>
      </c>
      <c r="C260" s="43" t="s">
        <v>48</v>
      </c>
      <c r="D260" s="155">
        <v>28</v>
      </c>
      <c r="E260" s="163"/>
      <c r="F260" s="164">
        <f t="shared" si="28"/>
        <v>0</v>
      </c>
      <c r="G260" s="165"/>
      <c r="H260" s="183" t="e">
        <f t="shared" si="29"/>
        <v>#DIV/0!</v>
      </c>
      <c r="AB260" s="5"/>
    </row>
    <row r="261" spans="1:47" s="2" customFormat="1" outlineLevel="1">
      <c r="A261" s="179" t="s">
        <v>625</v>
      </c>
      <c r="B261" s="20" t="s">
        <v>626</v>
      </c>
      <c r="C261" s="43" t="s">
        <v>23</v>
      </c>
      <c r="D261" s="155">
        <v>150</v>
      </c>
      <c r="E261" s="163"/>
      <c r="F261" s="164">
        <f t="shared" si="28"/>
        <v>0</v>
      </c>
      <c r="G261" s="165"/>
      <c r="H261" s="183" t="e">
        <f t="shared" si="29"/>
        <v>#DIV/0!</v>
      </c>
      <c r="AB261" s="5"/>
    </row>
    <row r="262" spans="1:47" s="2" customFormat="1" outlineLevel="1">
      <c r="A262" s="179" t="s">
        <v>627</v>
      </c>
      <c r="B262" s="20" t="s">
        <v>628</v>
      </c>
      <c r="C262" s="43" t="s">
        <v>48</v>
      </c>
      <c r="D262" s="155">
        <v>284</v>
      </c>
      <c r="E262" s="163"/>
      <c r="F262" s="164">
        <f t="shared" si="28"/>
        <v>0</v>
      </c>
      <c r="G262" s="165"/>
      <c r="H262" s="183" t="e">
        <f t="shared" si="29"/>
        <v>#DIV/0!</v>
      </c>
      <c r="AB262" s="5"/>
    </row>
    <row r="263" spans="1:47" s="2" customFormat="1" outlineLevel="1">
      <c r="A263" s="179" t="s">
        <v>629</v>
      </c>
      <c r="B263" s="20" t="s">
        <v>630</v>
      </c>
      <c r="C263" s="43" t="s">
        <v>48</v>
      </c>
      <c r="D263" s="155">
        <v>36</v>
      </c>
      <c r="E263" s="163"/>
      <c r="F263" s="164">
        <f t="shared" si="28"/>
        <v>0</v>
      </c>
      <c r="G263" s="165"/>
      <c r="H263" s="183" t="e">
        <f t="shared" si="29"/>
        <v>#DIV/0!</v>
      </c>
      <c r="AB263" s="5"/>
    </row>
    <row r="264" spans="1:47" s="2" customFormat="1" ht="26.45" outlineLevel="1">
      <c r="A264" s="179" t="s">
        <v>631</v>
      </c>
      <c r="B264" s="20" t="s">
        <v>632</v>
      </c>
      <c r="C264" s="43" t="s">
        <v>48</v>
      </c>
      <c r="D264" s="155">
        <v>1</v>
      </c>
      <c r="E264" s="163"/>
      <c r="F264" s="164">
        <f t="shared" si="28"/>
        <v>0</v>
      </c>
      <c r="G264" s="165"/>
      <c r="H264" s="183" t="e">
        <f t="shared" si="29"/>
        <v>#DIV/0!</v>
      </c>
      <c r="AB264" s="5"/>
    </row>
    <row r="265" spans="1:47" s="2" customFormat="1" ht="26.45" outlineLevel="1">
      <c r="A265" s="179" t="s">
        <v>633</v>
      </c>
      <c r="B265" s="20" t="s">
        <v>634</v>
      </c>
      <c r="C265" s="43" t="s">
        <v>48</v>
      </c>
      <c r="D265" s="155">
        <v>2</v>
      </c>
      <c r="E265" s="163"/>
      <c r="F265" s="164">
        <f t="shared" si="28"/>
        <v>0</v>
      </c>
      <c r="G265" s="165"/>
      <c r="H265" s="183" t="e">
        <f t="shared" si="29"/>
        <v>#DIV/0!</v>
      </c>
      <c r="AB265" s="5"/>
    </row>
    <row r="266" spans="1:47" s="2" customFormat="1" outlineLevel="1">
      <c r="A266" s="179" t="s">
        <v>635</v>
      </c>
      <c r="B266" s="20" t="s">
        <v>636</v>
      </c>
      <c r="C266" s="43" t="s">
        <v>48</v>
      </c>
      <c r="D266" s="155">
        <v>2</v>
      </c>
      <c r="E266" s="163"/>
      <c r="F266" s="164">
        <f t="shared" si="28"/>
        <v>0</v>
      </c>
      <c r="G266" s="165"/>
      <c r="H266" s="183" t="e">
        <f t="shared" si="29"/>
        <v>#DIV/0!</v>
      </c>
      <c r="AB266" s="5"/>
    </row>
    <row r="267" spans="1:47" s="2" customFormat="1" ht="13.9" outlineLevel="1" thickBot="1">
      <c r="A267" s="179" t="s">
        <v>637</v>
      </c>
      <c r="B267" s="20" t="s">
        <v>638</v>
      </c>
      <c r="C267" s="43" t="s">
        <v>48</v>
      </c>
      <c r="D267" s="155">
        <v>1</v>
      </c>
      <c r="E267" s="163"/>
      <c r="F267" s="164">
        <f t="shared" si="28"/>
        <v>0</v>
      </c>
      <c r="G267" s="165"/>
      <c r="H267" s="183" t="e">
        <f t="shared" si="29"/>
        <v>#DIV/0!</v>
      </c>
      <c r="AB267" s="5"/>
    </row>
    <row r="268" spans="1:47" s="5" customFormat="1" ht="13.9" thickBot="1">
      <c r="A268" s="13">
        <v>13</v>
      </c>
      <c r="B268" s="14" t="s">
        <v>639</v>
      </c>
      <c r="C268" s="15"/>
      <c r="D268" s="16"/>
      <c r="E268" s="16"/>
      <c r="F268" s="16"/>
      <c r="G268" s="166">
        <f>SUM(F269:F279)</f>
        <v>0</v>
      </c>
      <c r="H268" s="170" t="e">
        <f>+G268/$G$347</f>
        <v>#DIV/0!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</row>
    <row r="269" spans="1:47" s="2" customFormat="1" outlineLevel="1">
      <c r="A269" s="185" t="s">
        <v>196</v>
      </c>
      <c r="B269" s="26" t="s">
        <v>640</v>
      </c>
      <c r="C269" s="33" t="s">
        <v>48</v>
      </c>
      <c r="D269" s="155">
        <v>1</v>
      </c>
      <c r="E269" s="163"/>
      <c r="F269" s="164">
        <f t="shared" ref="F269:F279" si="30">D269*E269</f>
        <v>0</v>
      </c>
      <c r="G269" s="165"/>
      <c r="H269" s="183" t="e">
        <f t="shared" ref="H269:H279" si="31">+F269/$G$347</f>
        <v>#DIV/0!</v>
      </c>
      <c r="AB269" s="5"/>
    </row>
    <row r="270" spans="1:47" s="2" customFormat="1" outlineLevel="1">
      <c r="A270" s="185" t="s">
        <v>198</v>
      </c>
      <c r="B270" s="26" t="s">
        <v>641</v>
      </c>
      <c r="C270" s="33" t="s">
        <v>48</v>
      </c>
      <c r="D270" s="155">
        <v>1</v>
      </c>
      <c r="E270" s="163"/>
      <c r="F270" s="164">
        <f t="shared" si="30"/>
        <v>0</v>
      </c>
      <c r="G270" s="165"/>
      <c r="H270" s="183" t="e">
        <f t="shared" si="31"/>
        <v>#DIV/0!</v>
      </c>
      <c r="AB270" s="5"/>
    </row>
    <row r="271" spans="1:47" s="2" customFormat="1" outlineLevel="1">
      <c r="A271" s="185" t="s">
        <v>642</v>
      </c>
      <c r="B271" s="26" t="s">
        <v>643</v>
      </c>
      <c r="C271" s="33" t="s">
        <v>48</v>
      </c>
      <c r="D271" s="155">
        <v>1</v>
      </c>
      <c r="E271" s="163"/>
      <c r="F271" s="164">
        <f t="shared" si="30"/>
        <v>0</v>
      </c>
      <c r="G271" s="165"/>
      <c r="H271" s="183" t="e">
        <f t="shared" si="31"/>
        <v>#DIV/0!</v>
      </c>
      <c r="AB271" s="5"/>
    </row>
    <row r="272" spans="1:47" s="2" customFormat="1" outlineLevel="1">
      <c r="A272" s="185" t="s">
        <v>644</v>
      </c>
      <c r="B272" s="26" t="s">
        <v>645</v>
      </c>
      <c r="C272" s="33" t="s">
        <v>48</v>
      </c>
      <c r="D272" s="155">
        <v>1</v>
      </c>
      <c r="E272" s="163"/>
      <c r="F272" s="164">
        <f t="shared" si="30"/>
        <v>0</v>
      </c>
      <c r="G272" s="165"/>
      <c r="H272" s="183" t="e">
        <f t="shared" si="31"/>
        <v>#DIV/0!</v>
      </c>
      <c r="AB272" s="5"/>
    </row>
    <row r="273" spans="1:47" s="2" customFormat="1" outlineLevel="1">
      <c r="A273" s="185" t="s">
        <v>646</v>
      </c>
      <c r="B273" s="20" t="s">
        <v>647</v>
      </c>
      <c r="C273" s="33" t="s">
        <v>48</v>
      </c>
      <c r="D273" s="155">
        <v>2</v>
      </c>
      <c r="E273" s="163"/>
      <c r="F273" s="164">
        <f t="shared" si="30"/>
        <v>0</v>
      </c>
      <c r="G273" s="165"/>
      <c r="H273" s="183" t="e">
        <f t="shared" si="31"/>
        <v>#DIV/0!</v>
      </c>
      <c r="AB273" s="5"/>
    </row>
    <row r="274" spans="1:47" s="2" customFormat="1" outlineLevel="1">
      <c r="A274" s="185" t="s">
        <v>648</v>
      </c>
      <c r="B274" s="20" t="s">
        <v>649</v>
      </c>
      <c r="C274" s="33" t="s">
        <v>48</v>
      </c>
      <c r="D274" s="155">
        <v>2</v>
      </c>
      <c r="E274" s="163"/>
      <c r="F274" s="164">
        <f t="shared" si="30"/>
        <v>0</v>
      </c>
      <c r="G274" s="165"/>
      <c r="H274" s="183" t="e">
        <f t="shared" si="31"/>
        <v>#DIV/0!</v>
      </c>
      <c r="AB274" s="5"/>
    </row>
    <row r="275" spans="1:47" s="2" customFormat="1" outlineLevel="1">
      <c r="A275" s="185" t="s">
        <v>650</v>
      </c>
      <c r="B275" s="20" t="s">
        <v>651</v>
      </c>
      <c r="C275" s="33" t="s">
        <v>48</v>
      </c>
      <c r="D275" s="155">
        <v>2</v>
      </c>
      <c r="E275" s="163"/>
      <c r="F275" s="164">
        <f t="shared" si="30"/>
        <v>0</v>
      </c>
      <c r="G275" s="165"/>
      <c r="H275" s="183" t="e">
        <f t="shared" si="31"/>
        <v>#DIV/0!</v>
      </c>
      <c r="AB275" s="5"/>
    </row>
    <row r="276" spans="1:47" s="2" customFormat="1" ht="26.45" outlineLevel="1">
      <c r="A276" s="185" t="s">
        <v>652</v>
      </c>
      <c r="B276" s="26" t="s">
        <v>653</v>
      </c>
      <c r="C276" s="33" t="s">
        <v>48</v>
      </c>
      <c r="D276" s="155">
        <v>2</v>
      </c>
      <c r="E276" s="163"/>
      <c r="F276" s="164">
        <f t="shared" si="30"/>
        <v>0</v>
      </c>
      <c r="G276" s="165"/>
      <c r="H276" s="183" t="e">
        <f t="shared" si="31"/>
        <v>#DIV/0!</v>
      </c>
      <c r="AB276" s="5"/>
    </row>
    <row r="277" spans="1:47" s="2" customFormat="1" ht="26.45" outlineLevel="1">
      <c r="A277" s="185" t="s">
        <v>654</v>
      </c>
      <c r="B277" s="26" t="s">
        <v>655</v>
      </c>
      <c r="C277" s="33" t="s">
        <v>48</v>
      </c>
      <c r="D277" s="155">
        <v>2</v>
      </c>
      <c r="E277" s="163"/>
      <c r="F277" s="164">
        <f t="shared" si="30"/>
        <v>0</v>
      </c>
      <c r="G277" s="165"/>
      <c r="H277" s="183" t="e">
        <f t="shared" si="31"/>
        <v>#DIV/0!</v>
      </c>
      <c r="AB277" s="5"/>
    </row>
    <row r="278" spans="1:47" s="2" customFormat="1" ht="26.45" outlineLevel="1">
      <c r="A278" s="185" t="s">
        <v>656</v>
      </c>
      <c r="B278" s="26" t="s">
        <v>657</v>
      </c>
      <c r="C278" s="33" t="s">
        <v>48</v>
      </c>
      <c r="D278" s="155">
        <v>2</v>
      </c>
      <c r="E278" s="163"/>
      <c r="F278" s="164">
        <f t="shared" si="30"/>
        <v>0</v>
      </c>
      <c r="G278" s="165"/>
      <c r="H278" s="183" t="e">
        <f t="shared" si="31"/>
        <v>#DIV/0!</v>
      </c>
      <c r="AB278" s="5"/>
    </row>
    <row r="279" spans="1:47" s="2" customFormat="1" ht="13.9" outlineLevel="1" thickBot="1">
      <c r="A279" s="185" t="s">
        <v>658</v>
      </c>
      <c r="B279" s="26" t="s">
        <v>659</v>
      </c>
      <c r="C279" s="33" t="s">
        <v>48</v>
      </c>
      <c r="D279" s="155">
        <v>6</v>
      </c>
      <c r="E279" s="163"/>
      <c r="F279" s="164">
        <f t="shared" si="30"/>
        <v>0</v>
      </c>
      <c r="G279" s="165"/>
      <c r="H279" s="183" t="e">
        <f t="shared" si="31"/>
        <v>#DIV/0!</v>
      </c>
      <c r="AB279" s="5"/>
    </row>
    <row r="280" spans="1:47" s="5" customFormat="1" ht="13.9" thickBot="1">
      <c r="A280" s="13">
        <v>14</v>
      </c>
      <c r="B280" s="14" t="s">
        <v>660</v>
      </c>
      <c r="C280" s="15"/>
      <c r="D280" s="16"/>
      <c r="E280" s="16"/>
      <c r="F280" s="16"/>
      <c r="G280" s="166">
        <f>SUM(F281:F293)</f>
        <v>0</v>
      </c>
      <c r="H280" s="170" t="e">
        <f>+G280/$G$347</f>
        <v>#DIV/0!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</row>
    <row r="281" spans="1:47" s="2" customFormat="1" outlineLevel="1">
      <c r="A281" s="179" t="s">
        <v>201</v>
      </c>
      <c r="B281" s="20" t="s">
        <v>661</v>
      </c>
      <c r="C281" s="43" t="s">
        <v>48</v>
      </c>
      <c r="D281" s="155">
        <v>17</v>
      </c>
      <c r="E281" s="163"/>
      <c r="F281" s="164">
        <f t="shared" ref="F281:F293" si="32">D281*E281</f>
        <v>0</v>
      </c>
      <c r="G281" s="165"/>
      <c r="H281" s="183" t="e">
        <f t="shared" ref="H281:H293" si="33">+F281/$G$347</f>
        <v>#DIV/0!</v>
      </c>
      <c r="AB281" s="5"/>
    </row>
    <row r="282" spans="1:47" s="2" customFormat="1" outlineLevel="1">
      <c r="A282" s="179" t="s">
        <v>204</v>
      </c>
      <c r="B282" s="20" t="s">
        <v>662</v>
      </c>
      <c r="C282" s="43" t="s">
        <v>48</v>
      </c>
      <c r="D282" s="155">
        <v>7</v>
      </c>
      <c r="E282" s="163"/>
      <c r="F282" s="164">
        <f t="shared" si="32"/>
        <v>0</v>
      </c>
      <c r="G282" s="165"/>
      <c r="H282" s="183" t="e">
        <f t="shared" si="33"/>
        <v>#DIV/0!</v>
      </c>
      <c r="AB282" s="5"/>
    </row>
    <row r="283" spans="1:47" s="2" customFormat="1" outlineLevel="1">
      <c r="A283" s="179" t="s">
        <v>663</v>
      </c>
      <c r="B283" s="20" t="s">
        <v>664</v>
      </c>
      <c r="C283" s="43" t="s">
        <v>48</v>
      </c>
      <c r="D283" s="155">
        <v>2</v>
      </c>
      <c r="E283" s="163"/>
      <c r="F283" s="164">
        <f t="shared" si="32"/>
        <v>0</v>
      </c>
      <c r="G283" s="165"/>
      <c r="H283" s="183" t="e">
        <f t="shared" si="33"/>
        <v>#DIV/0!</v>
      </c>
      <c r="AB283" s="5"/>
    </row>
    <row r="284" spans="1:47" s="2" customFormat="1" outlineLevel="1">
      <c r="A284" s="179" t="s">
        <v>665</v>
      </c>
      <c r="B284" s="20" t="s">
        <v>666</v>
      </c>
      <c r="C284" s="43" t="s">
        <v>48</v>
      </c>
      <c r="D284" s="155">
        <v>4</v>
      </c>
      <c r="E284" s="163"/>
      <c r="F284" s="164">
        <f t="shared" si="32"/>
        <v>0</v>
      </c>
      <c r="G284" s="165"/>
      <c r="H284" s="183" t="e">
        <f t="shared" si="33"/>
        <v>#DIV/0!</v>
      </c>
      <c r="AB284" s="5"/>
    </row>
    <row r="285" spans="1:47" s="2" customFormat="1" outlineLevel="1">
      <c r="A285" s="179" t="s">
        <v>667</v>
      </c>
      <c r="B285" s="20" t="s">
        <v>668</v>
      </c>
      <c r="C285" s="43" t="s">
        <v>48</v>
      </c>
      <c r="D285" s="155">
        <v>2</v>
      </c>
      <c r="E285" s="163"/>
      <c r="F285" s="164">
        <f t="shared" si="32"/>
        <v>0</v>
      </c>
      <c r="G285" s="165"/>
      <c r="H285" s="183" t="e">
        <f t="shared" si="33"/>
        <v>#DIV/0!</v>
      </c>
      <c r="AB285" s="5"/>
    </row>
    <row r="286" spans="1:47" s="2" customFormat="1" outlineLevel="1">
      <c r="A286" s="179" t="s">
        <v>669</v>
      </c>
      <c r="B286" s="20" t="s">
        <v>670</v>
      </c>
      <c r="C286" s="43" t="s">
        <v>48</v>
      </c>
      <c r="D286" s="155">
        <v>20</v>
      </c>
      <c r="E286" s="163"/>
      <c r="F286" s="164">
        <f t="shared" si="32"/>
        <v>0</v>
      </c>
      <c r="G286" s="165"/>
      <c r="H286" s="183" t="e">
        <f t="shared" si="33"/>
        <v>#DIV/0!</v>
      </c>
      <c r="AB286" s="5"/>
    </row>
    <row r="287" spans="1:47" s="2" customFormat="1" outlineLevel="1">
      <c r="A287" s="179" t="s">
        <v>671</v>
      </c>
      <c r="B287" s="20" t="s">
        <v>672</v>
      </c>
      <c r="C287" s="43" t="s">
        <v>48</v>
      </c>
      <c r="D287" s="155">
        <v>14</v>
      </c>
      <c r="E287" s="163"/>
      <c r="F287" s="164">
        <f t="shared" si="32"/>
        <v>0</v>
      </c>
      <c r="G287" s="165"/>
      <c r="H287" s="183" t="e">
        <f t="shared" si="33"/>
        <v>#DIV/0!</v>
      </c>
      <c r="AB287" s="5"/>
    </row>
    <row r="288" spans="1:47" s="2" customFormat="1" outlineLevel="1">
      <c r="A288" s="179" t="s">
        <v>673</v>
      </c>
      <c r="B288" s="20" t="s">
        <v>674</v>
      </c>
      <c r="C288" s="43" t="s">
        <v>48</v>
      </c>
      <c r="D288" s="155">
        <v>2</v>
      </c>
      <c r="E288" s="163"/>
      <c r="F288" s="164">
        <f t="shared" si="32"/>
        <v>0</v>
      </c>
      <c r="G288" s="165"/>
      <c r="H288" s="183" t="e">
        <f t="shared" si="33"/>
        <v>#DIV/0!</v>
      </c>
      <c r="AB288" s="5"/>
    </row>
    <row r="289" spans="1:47 16251:16264" s="2" customFormat="1" outlineLevel="1">
      <c r="A289" s="179" t="s">
        <v>675</v>
      </c>
      <c r="B289" s="20" t="s">
        <v>676</v>
      </c>
      <c r="C289" s="43" t="s">
        <v>48</v>
      </c>
      <c r="D289" s="155">
        <v>2</v>
      </c>
      <c r="E289" s="163"/>
      <c r="F289" s="164">
        <f t="shared" si="32"/>
        <v>0</v>
      </c>
      <c r="G289" s="165"/>
      <c r="H289" s="183" t="e">
        <f t="shared" si="33"/>
        <v>#DIV/0!</v>
      </c>
      <c r="AB289" s="5"/>
    </row>
    <row r="290" spans="1:47 16251:16264" s="2" customFormat="1" outlineLevel="1">
      <c r="A290" s="179" t="s">
        <v>677</v>
      </c>
      <c r="B290" s="20" t="s">
        <v>678</v>
      </c>
      <c r="C290" s="43" t="s">
        <v>48</v>
      </c>
      <c r="D290" s="155">
        <v>4</v>
      </c>
      <c r="E290" s="163"/>
      <c r="F290" s="164">
        <f t="shared" si="32"/>
        <v>0</v>
      </c>
      <c r="G290" s="165"/>
      <c r="H290" s="183" t="e">
        <f t="shared" si="33"/>
        <v>#DIV/0!</v>
      </c>
      <c r="AB290" s="5"/>
    </row>
    <row r="291" spans="1:47 16251:16264" s="2" customFormat="1" outlineLevel="1">
      <c r="A291" s="179" t="s">
        <v>679</v>
      </c>
      <c r="B291" s="20" t="s">
        <v>680</v>
      </c>
      <c r="C291" s="43" t="s">
        <v>48</v>
      </c>
      <c r="D291" s="155">
        <v>11</v>
      </c>
      <c r="E291" s="163"/>
      <c r="F291" s="164">
        <f t="shared" si="32"/>
        <v>0</v>
      </c>
      <c r="G291" s="165"/>
      <c r="H291" s="183" t="e">
        <f t="shared" si="33"/>
        <v>#DIV/0!</v>
      </c>
      <c r="AB291" s="5"/>
    </row>
    <row r="292" spans="1:47 16251:16264" s="2" customFormat="1" outlineLevel="1">
      <c r="A292" s="179" t="s">
        <v>681</v>
      </c>
      <c r="B292" s="20" t="s">
        <v>682</v>
      </c>
      <c r="C292" s="43" t="s">
        <v>48</v>
      </c>
      <c r="D292" s="155">
        <v>12</v>
      </c>
      <c r="E292" s="163"/>
      <c r="F292" s="164">
        <f t="shared" si="32"/>
        <v>0</v>
      </c>
      <c r="G292" s="165"/>
      <c r="H292" s="183" t="e">
        <f t="shared" si="33"/>
        <v>#DIV/0!</v>
      </c>
      <c r="AB292" s="5"/>
    </row>
    <row r="293" spans="1:47 16251:16264" s="2" customFormat="1" ht="13.9" outlineLevel="1" thickBot="1">
      <c r="A293" s="179" t="s">
        <v>683</v>
      </c>
      <c r="B293" s="20" t="s">
        <v>684</v>
      </c>
      <c r="C293" s="43" t="s">
        <v>48</v>
      </c>
      <c r="D293" s="155">
        <v>30</v>
      </c>
      <c r="E293" s="163"/>
      <c r="F293" s="164">
        <f t="shared" si="32"/>
        <v>0</v>
      </c>
      <c r="G293" s="165"/>
      <c r="H293" s="183" t="e">
        <f t="shared" si="33"/>
        <v>#DIV/0!</v>
      </c>
      <c r="AB293" s="5"/>
    </row>
    <row r="294" spans="1:47 16251:16264" s="5" customFormat="1" ht="13.9" thickBot="1">
      <c r="A294" s="13">
        <v>15</v>
      </c>
      <c r="B294" s="14" t="s">
        <v>685</v>
      </c>
      <c r="C294" s="15"/>
      <c r="D294" s="16"/>
      <c r="E294" s="16"/>
      <c r="F294" s="16"/>
      <c r="G294" s="166">
        <f>SUM(F295)</f>
        <v>0</v>
      </c>
      <c r="H294" s="170" t="e">
        <f>+G294/$G$347</f>
        <v>#DIV/0!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</row>
    <row r="295" spans="1:47 16251:16264" s="2" customFormat="1" ht="13.9" outlineLevel="1" thickBot="1">
      <c r="A295" s="185" t="s">
        <v>223</v>
      </c>
      <c r="B295" s="26" t="s">
        <v>686</v>
      </c>
      <c r="C295" s="33" t="s">
        <v>20</v>
      </c>
      <c r="D295" s="155">
        <v>19.554000000000002</v>
      </c>
      <c r="E295" s="163"/>
      <c r="F295" s="164">
        <f>D295*E295</f>
        <v>0</v>
      </c>
      <c r="G295" s="165"/>
      <c r="H295" s="183" t="e">
        <f>+F295/$G$347</f>
        <v>#DIV/0!</v>
      </c>
      <c r="AB295" s="5"/>
    </row>
    <row r="296" spans="1:47 16251:16264" s="5" customFormat="1" ht="13.9" thickBot="1">
      <c r="A296" s="13">
        <v>16</v>
      </c>
      <c r="B296" s="14" t="s">
        <v>687</v>
      </c>
      <c r="C296" s="15"/>
      <c r="D296" s="16"/>
      <c r="E296" s="16"/>
      <c r="F296" s="16"/>
      <c r="G296" s="166">
        <f>SUM(F297:F332)</f>
        <v>0</v>
      </c>
      <c r="H296" s="170" t="e">
        <f>+G296/$G$347</f>
        <v>#DIV/0!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XAA296" s="2"/>
      <c r="XAB296" s="2"/>
      <c r="XAC296" s="2"/>
      <c r="XAD296" s="2"/>
      <c r="XAE296" s="2"/>
      <c r="XAF296" s="2"/>
      <c r="XAG296" s="2"/>
      <c r="XAH296" s="2"/>
      <c r="XAI296" s="2"/>
      <c r="XAJ296" s="2"/>
      <c r="XAK296" s="2"/>
      <c r="XAL296" s="2"/>
      <c r="XAM296" s="2"/>
      <c r="XAN296" s="2"/>
    </row>
    <row r="297" spans="1:47 16251:16264" s="2" customFormat="1" outlineLevel="1">
      <c r="A297" s="185" t="s">
        <v>688</v>
      </c>
      <c r="B297" s="26" t="s">
        <v>689</v>
      </c>
      <c r="C297" s="33" t="s">
        <v>48</v>
      </c>
      <c r="D297" s="155">
        <v>1</v>
      </c>
      <c r="E297" s="163"/>
      <c r="F297" s="164">
        <f t="shared" ref="F297:F332" si="34">D297*E297</f>
        <v>0</v>
      </c>
      <c r="G297" s="165"/>
      <c r="H297" s="183" t="e">
        <f t="shared" ref="H297:H332" si="35">+F297/$G$347</f>
        <v>#DIV/0!</v>
      </c>
      <c r="AB297" s="5"/>
    </row>
    <row r="298" spans="1:47 16251:16264" s="2" customFormat="1" outlineLevel="1">
      <c r="A298" s="185" t="s">
        <v>690</v>
      </c>
      <c r="B298" s="26" t="s">
        <v>691</v>
      </c>
      <c r="C298" s="33" t="s">
        <v>48</v>
      </c>
      <c r="D298" s="155">
        <v>2</v>
      </c>
      <c r="E298" s="163"/>
      <c r="F298" s="164">
        <f t="shared" si="34"/>
        <v>0</v>
      </c>
      <c r="G298" s="165"/>
      <c r="H298" s="183" t="e">
        <f t="shared" si="35"/>
        <v>#DIV/0!</v>
      </c>
      <c r="AB298" s="5"/>
    </row>
    <row r="299" spans="1:47 16251:16264" s="2" customFormat="1" outlineLevel="1">
      <c r="A299" s="185" t="s">
        <v>692</v>
      </c>
      <c r="B299" s="26" t="s">
        <v>693</v>
      </c>
      <c r="C299" s="33" t="s">
        <v>48</v>
      </c>
      <c r="D299" s="155">
        <v>1</v>
      </c>
      <c r="E299" s="163"/>
      <c r="F299" s="164">
        <f t="shared" si="34"/>
        <v>0</v>
      </c>
      <c r="G299" s="165"/>
      <c r="H299" s="183" t="e">
        <f t="shared" si="35"/>
        <v>#DIV/0!</v>
      </c>
      <c r="AB299" s="5"/>
    </row>
    <row r="300" spans="1:47 16251:16264" s="2" customFormat="1" outlineLevel="1">
      <c r="A300" s="185" t="s">
        <v>694</v>
      </c>
      <c r="B300" s="26" t="s">
        <v>695</v>
      </c>
      <c r="C300" s="33" t="s">
        <v>48</v>
      </c>
      <c r="D300" s="155">
        <v>1</v>
      </c>
      <c r="E300" s="163"/>
      <c r="F300" s="164">
        <f t="shared" si="34"/>
        <v>0</v>
      </c>
      <c r="G300" s="165"/>
      <c r="H300" s="183" t="e">
        <f t="shared" si="35"/>
        <v>#DIV/0!</v>
      </c>
      <c r="AB300" s="5"/>
    </row>
    <row r="301" spans="1:47 16251:16264" s="2" customFormat="1" outlineLevel="1">
      <c r="A301" s="185" t="s">
        <v>696</v>
      </c>
      <c r="B301" s="26" t="s">
        <v>697</v>
      </c>
      <c r="C301" s="33" t="s">
        <v>48</v>
      </c>
      <c r="D301" s="155">
        <v>3</v>
      </c>
      <c r="E301" s="163"/>
      <c r="F301" s="164">
        <f t="shared" si="34"/>
        <v>0</v>
      </c>
      <c r="G301" s="165"/>
      <c r="H301" s="183" t="e">
        <f t="shared" si="35"/>
        <v>#DIV/0!</v>
      </c>
      <c r="AB301" s="5"/>
    </row>
    <row r="302" spans="1:47 16251:16264" s="2" customFormat="1" outlineLevel="1">
      <c r="A302" s="185" t="s">
        <v>698</v>
      </c>
      <c r="B302" s="26" t="s">
        <v>699</v>
      </c>
      <c r="C302" s="33" t="s">
        <v>48</v>
      </c>
      <c r="D302" s="155">
        <v>1</v>
      </c>
      <c r="E302" s="163"/>
      <c r="F302" s="164">
        <f t="shared" si="34"/>
        <v>0</v>
      </c>
      <c r="G302" s="165"/>
      <c r="H302" s="183" t="e">
        <f t="shared" si="35"/>
        <v>#DIV/0!</v>
      </c>
      <c r="AB302" s="5"/>
    </row>
    <row r="303" spans="1:47 16251:16264" s="2" customFormat="1" outlineLevel="1">
      <c r="A303" s="185" t="s">
        <v>700</v>
      </c>
      <c r="B303" s="26" t="s">
        <v>701</v>
      </c>
      <c r="C303" s="33" t="s">
        <v>48</v>
      </c>
      <c r="D303" s="155">
        <v>1</v>
      </c>
      <c r="E303" s="163"/>
      <c r="F303" s="164">
        <f t="shared" si="34"/>
        <v>0</v>
      </c>
      <c r="G303" s="165"/>
      <c r="H303" s="183" t="e">
        <f t="shared" si="35"/>
        <v>#DIV/0!</v>
      </c>
      <c r="AB303" s="5"/>
    </row>
    <row r="304" spans="1:47 16251:16264" s="2" customFormat="1" outlineLevel="1">
      <c r="A304" s="185" t="s">
        <v>702</v>
      </c>
      <c r="B304" s="26" t="s">
        <v>703</v>
      </c>
      <c r="C304" s="33" t="s">
        <v>48</v>
      </c>
      <c r="D304" s="155">
        <v>1</v>
      </c>
      <c r="E304" s="163"/>
      <c r="F304" s="164">
        <f t="shared" si="34"/>
        <v>0</v>
      </c>
      <c r="G304" s="165"/>
      <c r="H304" s="183" t="e">
        <f t="shared" si="35"/>
        <v>#DIV/0!</v>
      </c>
      <c r="AB304" s="5"/>
    </row>
    <row r="305" spans="1:28" s="2" customFormat="1" outlineLevel="1">
      <c r="A305" s="185" t="s">
        <v>704</v>
      </c>
      <c r="B305" s="26" t="s">
        <v>705</v>
      </c>
      <c r="C305" s="33" t="s">
        <v>48</v>
      </c>
      <c r="D305" s="155">
        <v>1</v>
      </c>
      <c r="E305" s="163"/>
      <c r="F305" s="164">
        <f t="shared" si="34"/>
        <v>0</v>
      </c>
      <c r="G305" s="165"/>
      <c r="H305" s="183" t="e">
        <f t="shared" si="35"/>
        <v>#DIV/0!</v>
      </c>
      <c r="AB305" s="5"/>
    </row>
    <row r="306" spans="1:28" s="2" customFormat="1" outlineLevel="1">
      <c r="A306" s="185" t="s">
        <v>706</v>
      </c>
      <c r="B306" s="26" t="s">
        <v>707</v>
      </c>
      <c r="C306" s="33" t="s">
        <v>48</v>
      </c>
      <c r="D306" s="155">
        <v>43</v>
      </c>
      <c r="E306" s="163"/>
      <c r="F306" s="164">
        <f t="shared" si="34"/>
        <v>0</v>
      </c>
      <c r="G306" s="165"/>
      <c r="H306" s="183" t="e">
        <f t="shared" si="35"/>
        <v>#DIV/0!</v>
      </c>
      <c r="AB306" s="5"/>
    </row>
    <row r="307" spans="1:28" s="2" customFormat="1" outlineLevel="1">
      <c r="A307" s="185" t="s">
        <v>708</v>
      </c>
      <c r="B307" s="26" t="s">
        <v>709</v>
      </c>
      <c r="C307" s="33" t="s">
        <v>48</v>
      </c>
      <c r="D307" s="155">
        <v>40</v>
      </c>
      <c r="E307" s="163"/>
      <c r="F307" s="164">
        <f t="shared" si="34"/>
        <v>0</v>
      </c>
      <c r="G307" s="165"/>
      <c r="H307" s="183" t="e">
        <f t="shared" si="35"/>
        <v>#DIV/0!</v>
      </c>
      <c r="AB307" s="5"/>
    </row>
    <row r="308" spans="1:28" s="2" customFormat="1" outlineLevel="1">
      <c r="A308" s="185" t="s">
        <v>710</v>
      </c>
      <c r="B308" s="26" t="s">
        <v>711</v>
      </c>
      <c r="C308" s="33" t="s">
        <v>48</v>
      </c>
      <c r="D308" s="155">
        <v>20</v>
      </c>
      <c r="E308" s="163"/>
      <c r="F308" s="164">
        <f t="shared" si="34"/>
        <v>0</v>
      </c>
      <c r="G308" s="165"/>
      <c r="H308" s="183" t="e">
        <f t="shared" si="35"/>
        <v>#DIV/0!</v>
      </c>
      <c r="AB308" s="5"/>
    </row>
    <row r="309" spans="1:28" s="2" customFormat="1" outlineLevel="1">
      <c r="A309" s="185" t="s">
        <v>712</v>
      </c>
      <c r="B309" s="26" t="s">
        <v>713</v>
      </c>
      <c r="C309" s="33" t="s">
        <v>48</v>
      </c>
      <c r="D309" s="155">
        <v>25</v>
      </c>
      <c r="E309" s="163"/>
      <c r="F309" s="164">
        <f t="shared" si="34"/>
        <v>0</v>
      </c>
      <c r="G309" s="165"/>
      <c r="H309" s="183" t="e">
        <f t="shared" si="35"/>
        <v>#DIV/0!</v>
      </c>
      <c r="AB309" s="5"/>
    </row>
    <row r="310" spans="1:28" s="2" customFormat="1" outlineLevel="1">
      <c r="A310" s="185" t="s">
        <v>714</v>
      </c>
      <c r="B310" s="26" t="s">
        <v>715</v>
      </c>
      <c r="C310" s="33" t="s">
        <v>48</v>
      </c>
      <c r="D310" s="155">
        <v>4</v>
      </c>
      <c r="E310" s="163"/>
      <c r="F310" s="164">
        <f t="shared" si="34"/>
        <v>0</v>
      </c>
      <c r="G310" s="165"/>
      <c r="H310" s="183" t="e">
        <f t="shared" si="35"/>
        <v>#DIV/0!</v>
      </c>
      <c r="AB310" s="5"/>
    </row>
    <row r="311" spans="1:28" s="2" customFormat="1" outlineLevel="1">
      <c r="A311" s="185" t="s">
        <v>716</v>
      </c>
      <c r="B311" s="26" t="s">
        <v>717</v>
      </c>
      <c r="C311" s="33" t="s">
        <v>48</v>
      </c>
      <c r="D311" s="155">
        <v>5</v>
      </c>
      <c r="E311" s="163"/>
      <c r="F311" s="164">
        <f t="shared" si="34"/>
        <v>0</v>
      </c>
      <c r="G311" s="165"/>
      <c r="H311" s="183" t="e">
        <f t="shared" si="35"/>
        <v>#DIV/0!</v>
      </c>
      <c r="AB311" s="5"/>
    </row>
    <row r="312" spans="1:28" s="2" customFormat="1" outlineLevel="1">
      <c r="A312" s="185" t="s">
        <v>718</v>
      </c>
      <c r="B312" s="26" t="s">
        <v>719</v>
      </c>
      <c r="C312" s="33" t="s">
        <v>48</v>
      </c>
      <c r="D312" s="155">
        <v>1</v>
      </c>
      <c r="E312" s="163"/>
      <c r="F312" s="164">
        <f t="shared" si="34"/>
        <v>0</v>
      </c>
      <c r="G312" s="165"/>
      <c r="H312" s="183" t="e">
        <f t="shared" si="35"/>
        <v>#DIV/0!</v>
      </c>
      <c r="AB312" s="5"/>
    </row>
    <row r="313" spans="1:28" s="2" customFormat="1" outlineLevel="1">
      <c r="A313" s="185" t="s">
        <v>720</v>
      </c>
      <c r="B313" s="26" t="s">
        <v>721</v>
      </c>
      <c r="C313" s="33" t="s">
        <v>48</v>
      </c>
      <c r="D313" s="155">
        <v>5</v>
      </c>
      <c r="E313" s="163"/>
      <c r="F313" s="164">
        <f t="shared" si="34"/>
        <v>0</v>
      </c>
      <c r="G313" s="165"/>
      <c r="H313" s="183" t="e">
        <f t="shared" si="35"/>
        <v>#DIV/0!</v>
      </c>
      <c r="AB313" s="5"/>
    </row>
    <row r="314" spans="1:28" s="2" customFormat="1" outlineLevel="1">
      <c r="A314" s="185" t="s">
        <v>722</v>
      </c>
      <c r="B314" s="26" t="s">
        <v>723</v>
      </c>
      <c r="C314" s="33" t="s">
        <v>48</v>
      </c>
      <c r="D314" s="155">
        <v>9</v>
      </c>
      <c r="E314" s="163"/>
      <c r="F314" s="164">
        <f t="shared" si="34"/>
        <v>0</v>
      </c>
      <c r="G314" s="165"/>
      <c r="H314" s="183" t="e">
        <f t="shared" si="35"/>
        <v>#DIV/0!</v>
      </c>
      <c r="AB314" s="5"/>
    </row>
    <row r="315" spans="1:28" s="2" customFormat="1" outlineLevel="1">
      <c r="A315" s="185" t="s">
        <v>724</v>
      </c>
      <c r="B315" s="26" t="s">
        <v>725</v>
      </c>
      <c r="C315" s="33" t="s">
        <v>48</v>
      </c>
      <c r="D315" s="155">
        <v>24</v>
      </c>
      <c r="E315" s="163"/>
      <c r="F315" s="164">
        <f t="shared" si="34"/>
        <v>0</v>
      </c>
      <c r="G315" s="165"/>
      <c r="H315" s="183" t="e">
        <f t="shared" si="35"/>
        <v>#DIV/0!</v>
      </c>
    </row>
    <row r="316" spans="1:28" s="2" customFormat="1" outlineLevel="1">
      <c r="A316" s="185" t="s">
        <v>726</v>
      </c>
      <c r="B316" s="26" t="s">
        <v>727</v>
      </c>
      <c r="C316" s="33" t="s">
        <v>48</v>
      </c>
      <c r="D316" s="155">
        <v>21</v>
      </c>
      <c r="E316" s="163"/>
      <c r="F316" s="164">
        <f t="shared" si="34"/>
        <v>0</v>
      </c>
      <c r="G316" s="165"/>
      <c r="H316" s="183" t="e">
        <f t="shared" si="35"/>
        <v>#DIV/0!</v>
      </c>
    </row>
    <row r="317" spans="1:28" s="2" customFormat="1" outlineLevel="1">
      <c r="A317" s="185" t="s">
        <v>728</v>
      </c>
      <c r="B317" s="26" t="s">
        <v>729</v>
      </c>
      <c r="C317" s="33" t="s">
        <v>48</v>
      </c>
      <c r="D317" s="155">
        <v>13</v>
      </c>
      <c r="E317" s="163"/>
      <c r="F317" s="164">
        <f t="shared" si="34"/>
        <v>0</v>
      </c>
      <c r="G317" s="165"/>
      <c r="H317" s="183" t="e">
        <f t="shared" si="35"/>
        <v>#DIV/0!</v>
      </c>
    </row>
    <row r="318" spans="1:28" s="2" customFormat="1" outlineLevel="1">
      <c r="A318" s="185" t="s">
        <v>730</v>
      </c>
      <c r="B318" s="26" t="s">
        <v>731</v>
      </c>
      <c r="C318" s="33" t="s">
        <v>48</v>
      </c>
      <c r="D318" s="155">
        <v>65</v>
      </c>
      <c r="E318" s="163"/>
      <c r="F318" s="164">
        <f t="shared" si="34"/>
        <v>0</v>
      </c>
      <c r="G318" s="165"/>
      <c r="H318" s="183" t="e">
        <f t="shared" si="35"/>
        <v>#DIV/0!</v>
      </c>
    </row>
    <row r="319" spans="1:28" s="2" customFormat="1" outlineLevel="1">
      <c r="A319" s="185" t="s">
        <v>732</v>
      </c>
      <c r="B319" s="26" t="s">
        <v>733</v>
      </c>
      <c r="C319" s="33" t="s">
        <v>48</v>
      </c>
      <c r="D319" s="155">
        <v>2</v>
      </c>
      <c r="E319" s="163"/>
      <c r="F319" s="164">
        <f t="shared" si="34"/>
        <v>0</v>
      </c>
      <c r="G319" s="165"/>
      <c r="H319" s="183" t="e">
        <f t="shared" si="35"/>
        <v>#DIV/0!</v>
      </c>
    </row>
    <row r="320" spans="1:28" s="2" customFormat="1" outlineLevel="1">
      <c r="A320" s="185" t="s">
        <v>734</v>
      </c>
      <c r="B320" s="26" t="s">
        <v>735</v>
      </c>
      <c r="C320" s="33" t="s">
        <v>48</v>
      </c>
      <c r="D320" s="155">
        <v>1</v>
      </c>
      <c r="E320" s="163"/>
      <c r="F320" s="164">
        <f t="shared" si="34"/>
        <v>0</v>
      </c>
      <c r="G320" s="165"/>
      <c r="H320" s="183" t="e">
        <f t="shared" si="35"/>
        <v>#DIV/0!</v>
      </c>
    </row>
    <row r="321" spans="1:8" s="2" customFormat="1" outlineLevel="1">
      <c r="A321" s="185" t="s">
        <v>736</v>
      </c>
      <c r="B321" s="26" t="s">
        <v>737</v>
      </c>
      <c r="C321" s="33" t="s">
        <v>48</v>
      </c>
      <c r="D321" s="155">
        <v>38</v>
      </c>
      <c r="E321" s="163"/>
      <c r="F321" s="164">
        <f t="shared" si="34"/>
        <v>0</v>
      </c>
      <c r="G321" s="165"/>
      <c r="H321" s="183" t="e">
        <f t="shared" si="35"/>
        <v>#DIV/0!</v>
      </c>
    </row>
    <row r="322" spans="1:8" s="2" customFormat="1" outlineLevel="1">
      <c r="A322" s="185" t="s">
        <v>738</v>
      </c>
      <c r="B322" s="26" t="s">
        <v>739</v>
      </c>
      <c r="C322" s="33" t="s">
        <v>48</v>
      </c>
      <c r="D322" s="155">
        <v>4</v>
      </c>
      <c r="E322" s="163"/>
      <c r="F322" s="164">
        <f t="shared" si="34"/>
        <v>0</v>
      </c>
      <c r="G322" s="165"/>
      <c r="H322" s="183" t="e">
        <f t="shared" si="35"/>
        <v>#DIV/0!</v>
      </c>
    </row>
    <row r="323" spans="1:8" s="2" customFormat="1" outlineLevel="1">
      <c r="A323" s="185" t="s">
        <v>740</v>
      </c>
      <c r="B323" s="26" t="s">
        <v>741</v>
      </c>
      <c r="C323" s="33" t="s">
        <v>48</v>
      </c>
      <c r="D323" s="155">
        <v>34</v>
      </c>
      <c r="E323" s="163"/>
      <c r="F323" s="164">
        <f t="shared" si="34"/>
        <v>0</v>
      </c>
      <c r="G323" s="165"/>
      <c r="H323" s="183" t="e">
        <f t="shared" si="35"/>
        <v>#DIV/0!</v>
      </c>
    </row>
    <row r="324" spans="1:8" s="2" customFormat="1" outlineLevel="1">
      <c r="A324" s="185" t="s">
        <v>742</v>
      </c>
      <c r="B324" s="26" t="s">
        <v>743</v>
      </c>
      <c r="C324" s="33" t="s">
        <v>48</v>
      </c>
      <c r="D324" s="155">
        <v>1</v>
      </c>
      <c r="E324" s="163"/>
      <c r="F324" s="164">
        <f t="shared" si="34"/>
        <v>0</v>
      </c>
      <c r="G324" s="165"/>
      <c r="H324" s="183" t="e">
        <f t="shared" si="35"/>
        <v>#DIV/0!</v>
      </c>
    </row>
    <row r="325" spans="1:8" s="2" customFormat="1" outlineLevel="1">
      <c r="A325" s="185" t="s">
        <v>744</v>
      </c>
      <c r="B325" s="26" t="s">
        <v>745</v>
      </c>
      <c r="C325" s="33" t="s">
        <v>48</v>
      </c>
      <c r="D325" s="155">
        <v>4</v>
      </c>
      <c r="E325" s="163"/>
      <c r="F325" s="164">
        <f t="shared" si="34"/>
        <v>0</v>
      </c>
      <c r="G325" s="165"/>
      <c r="H325" s="183" t="e">
        <f t="shared" si="35"/>
        <v>#DIV/0!</v>
      </c>
    </row>
    <row r="326" spans="1:8" s="2" customFormat="1" outlineLevel="1">
      <c r="A326" s="185" t="s">
        <v>746</v>
      </c>
      <c r="B326" s="26" t="s">
        <v>747</v>
      </c>
      <c r="C326" s="33" t="s">
        <v>48</v>
      </c>
      <c r="D326" s="155">
        <v>10</v>
      </c>
      <c r="E326" s="163"/>
      <c r="F326" s="164">
        <f t="shared" si="34"/>
        <v>0</v>
      </c>
      <c r="G326" s="165"/>
      <c r="H326" s="183" t="e">
        <f t="shared" si="35"/>
        <v>#DIV/0!</v>
      </c>
    </row>
    <row r="327" spans="1:8" s="2" customFormat="1" outlineLevel="1">
      <c r="A327" s="185" t="s">
        <v>748</v>
      </c>
      <c r="B327" s="26" t="s">
        <v>749</v>
      </c>
      <c r="C327" s="33" t="s">
        <v>48</v>
      </c>
      <c r="D327" s="155">
        <v>8</v>
      </c>
      <c r="E327" s="163"/>
      <c r="F327" s="164">
        <f t="shared" si="34"/>
        <v>0</v>
      </c>
      <c r="G327" s="165"/>
      <c r="H327" s="183" t="e">
        <f t="shared" si="35"/>
        <v>#DIV/0!</v>
      </c>
    </row>
    <row r="328" spans="1:8" s="2" customFormat="1" outlineLevel="1">
      <c r="A328" s="185" t="s">
        <v>750</v>
      </c>
      <c r="B328" s="26" t="s">
        <v>751</v>
      </c>
      <c r="C328" s="33" t="s">
        <v>48</v>
      </c>
      <c r="D328" s="155">
        <v>8</v>
      </c>
      <c r="E328" s="163"/>
      <c r="F328" s="164">
        <f t="shared" si="34"/>
        <v>0</v>
      </c>
      <c r="G328" s="165"/>
      <c r="H328" s="183" t="e">
        <f t="shared" si="35"/>
        <v>#DIV/0!</v>
      </c>
    </row>
    <row r="329" spans="1:8" s="2" customFormat="1" outlineLevel="1">
      <c r="A329" s="185" t="s">
        <v>752</v>
      </c>
      <c r="B329" s="26" t="s">
        <v>753</v>
      </c>
      <c r="C329" s="33" t="s">
        <v>48</v>
      </c>
      <c r="D329" s="155">
        <v>8</v>
      </c>
      <c r="E329" s="163"/>
      <c r="F329" s="164">
        <f t="shared" si="34"/>
        <v>0</v>
      </c>
      <c r="G329" s="165"/>
      <c r="H329" s="183" t="e">
        <f t="shared" si="35"/>
        <v>#DIV/0!</v>
      </c>
    </row>
    <row r="330" spans="1:8" s="2" customFormat="1" outlineLevel="1">
      <c r="A330" s="185" t="s">
        <v>754</v>
      </c>
      <c r="B330" s="26" t="s">
        <v>755</v>
      </c>
      <c r="C330" s="33" t="s">
        <v>48</v>
      </c>
      <c r="D330" s="155">
        <v>8</v>
      </c>
      <c r="E330" s="163"/>
      <c r="F330" s="164">
        <f t="shared" si="34"/>
        <v>0</v>
      </c>
      <c r="G330" s="165"/>
      <c r="H330" s="183" t="e">
        <f t="shared" si="35"/>
        <v>#DIV/0!</v>
      </c>
    </row>
    <row r="331" spans="1:8" s="2" customFormat="1" outlineLevel="1">
      <c r="A331" s="185" t="s">
        <v>756</v>
      </c>
      <c r="B331" s="26" t="s">
        <v>757</v>
      </c>
      <c r="C331" s="33" t="s">
        <v>48</v>
      </c>
      <c r="D331" s="155">
        <v>8</v>
      </c>
      <c r="E331" s="163"/>
      <c r="F331" s="164">
        <f t="shared" si="34"/>
        <v>0</v>
      </c>
      <c r="G331" s="165"/>
      <c r="H331" s="183" t="e">
        <f t="shared" si="35"/>
        <v>#DIV/0!</v>
      </c>
    </row>
    <row r="332" spans="1:8" s="2" customFormat="1" ht="13.9" outlineLevel="1" thickBot="1">
      <c r="A332" s="185" t="s">
        <v>758</v>
      </c>
      <c r="B332" s="26" t="s">
        <v>759</v>
      </c>
      <c r="C332" s="33" t="s">
        <v>48</v>
      </c>
      <c r="D332" s="155">
        <v>2</v>
      </c>
      <c r="E332" s="163"/>
      <c r="F332" s="164">
        <f t="shared" si="34"/>
        <v>0</v>
      </c>
      <c r="G332" s="165"/>
      <c r="H332" s="183" t="e">
        <f t="shared" si="35"/>
        <v>#DIV/0!</v>
      </c>
    </row>
    <row r="333" spans="1:8" s="2" customFormat="1" ht="13.9" thickBot="1">
      <c r="A333" s="13">
        <v>17</v>
      </c>
      <c r="B333" s="14" t="s">
        <v>760</v>
      </c>
      <c r="C333" s="15"/>
      <c r="D333" s="16"/>
      <c r="E333" s="16"/>
      <c r="F333" s="16"/>
      <c r="G333" s="166">
        <f>SUM(F334)</f>
        <v>0</v>
      </c>
      <c r="H333" s="170" t="e">
        <f>+G333/$G$347</f>
        <v>#DIV/0!</v>
      </c>
    </row>
    <row r="334" spans="1:8" s="2" customFormat="1" ht="13.9" outlineLevel="1" thickBot="1">
      <c r="A334" s="179" t="s">
        <v>761</v>
      </c>
      <c r="B334" s="156" t="s">
        <v>762</v>
      </c>
      <c r="C334" s="33" t="s">
        <v>20</v>
      </c>
      <c r="D334" s="155">
        <v>8.5</v>
      </c>
      <c r="E334" s="163"/>
      <c r="F334" s="164">
        <f>D334*E334</f>
        <v>0</v>
      </c>
      <c r="G334" s="165"/>
      <c r="H334" s="183" t="e">
        <f>+F334/$G$347</f>
        <v>#DIV/0!</v>
      </c>
    </row>
    <row r="335" spans="1:8" s="2" customFormat="1" ht="13.9" outlineLevel="1" thickBot="1">
      <c r="A335" s="13">
        <v>18</v>
      </c>
      <c r="B335" s="14" t="s">
        <v>763</v>
      </c>
      <c r="C335" s="15"/>
      <c r="D335" s="16"/>
      <c r="E335" s="16"/>
      <c r="F335" s="16"/>
      <c r="G335" s="166">
        <f>SUM(F336:F343)</f>
        <v>0</v>
      </c>
      <c r="H335" s="170" t="e">
        <f>+G335/$G$347</f>
        <v>#DIV/0!</v>
      </c>
    </row>
    <row r="336" spans="1:8" s="2" customFormat="1" ht="26.45" outlineLevel="1">
      <c r="A336" s="185" t="s">
        <v>764</v>
      </c>
      <c r="B336" s="26" t="s">
        <v>765</v>
      </c>
      <c r="C336" s="33" t="s">
        <v>48</v>
      </c>
      <c r="D336" s="155">
        <v>3</v>
      </c>
      <c r="E336" s="163"/>
      <c r="F336" s="164">
        <f t="shared" ref="F336:F343" si="36">D336*E336</f>
        <v>0</v>
      </c>
      <c r="G336" s="165"/>
      <c r="H336" s="183" t="e">
        <f t="shared" ref="H336:H343" si="37">+F336/$G$347</f>
        <v>#DIV/0!</v>
      </c>
    </row>
    <row r="337" spans="1:8 16251:16264" s="2" customFormat="1" outlineLevel="1">
      <c r="A337" s="185" t="s">
        <v>766</v>
      </c>
      <c r="B337" s="26" t="s">
        <v>767</v>
      </c>
      <c r="C337" s="33" t="s">
        <v>48</v>
      </c>
      <c r="D337" s="155">
        <v>108</v>
      </c>
      <c r="E337" s="163"/>
      <c r="F337" s="164">
        <f t="shared" si="36"/>
        <v>0</v>
      </c>
      <c r="G337" s="165"/>
      <c r="H337" s="183" t="e">
        <f t="shared" si="37"/>
        <v>#DIV/0!</v>
      </c>
    </row>
    <row r="338" spans="1:8 16251:16264" s="2" customFormat="1" outlineLevel="1">
      <c r="A338" s="185" t="s">
        <v>768</v>
      </c>
      <c r="B338" s="26" t="s">
        <v>769</v>
      </c>
      <c r="C338" s="33" t="s">
        <v>48</v>
      </c>
      <c r="D338" s="155">
        <v>148</v>
      </c>
      <c r="E338" s="163"/>
      <c r="F338" s="164">
        <f t="shared" si="36"/>
        <v>0</v>
      </c>
      <c r="G338" s="165"/>
      <c r="H338" s="183" t="e">
        <f t="shared" si="37"/>
        <v>#DIV/0!</v>
      </c>
    </row>
    <row r="339" spans="1:8 16251:16264" s="2" customFormat="1" outlineLevel="1">
      <c r="A339" s="185" t="s">
        <v>770</v>
      </c>
      <c r="B339" s="26" t="s">
        <v>771</v>
      </c>
      <c r="C339" s="33" t="s">
        <v>48</v>
      </c>
      <c r="D339" s="155">
        <v>148</v>
      </c>
      <c r="E339" s="163"/>
      <c r="F339" s="164">
        <f t="shared" si="36"/>
        <v>0</v>
      </c>
      <c r="G339" s="165"/>
      <c r="H339" s="183" t="e">
        <f t="shared" si="37"/>
        <v>#DIV/0!</v>
      </c>
    </row>
    <row r="340" spans="1:8 16251:16264" s="2" customFormat="1" outlineLevel="1">
      <c r="A340" s="185" t="s">
        <v>772</v>
      </c>
      <c r="B340" s="20" t="s">
        <v>773</v>
      </c>
      <c r="C340" s="33" t="s">
        <v>48</v>
      </c>
      <c r="D340" s="155">
        <v>14</v>
      </c>
      <c r="E340" s="163"/>
      <c r="F340" s="164">
        <f t="shared" si="36"/>
        <v>0</v>
      </c>
      <c r="G340" s="165"/>
      <c r="H340" s="183" t="e">
        <f t="shared" si="37"/>
        <v>#DIV/0!</v>
      </c>
    </row>
    <row r="341" spans="1:8 16251:16264" s="2" customFormat="1" outlineLevel="1">
      <c r="A341" s="185" t="s">
        <v>774</v>
      </c>
      <c r="B341" s="26" t="s">
        <v>775</v>
      </c>
      <c r="C341" s="33" t="s">
        <v>48</v>
      </c>
      <c r="D341" s="155">
        <v>14</v>
      </c>
      <c r="E341" s="163"/>
      <c r="F341" s="164">
        <f t="shared" si="36"/>
        <v>0</v>
      </c>
      <c r="G341" s="165"/>
      <c r="H341" s="183" t="e">
        <f t="shared" si="37"/>
        <v>#DIV/0!</v>
      </c>
    </row>
    <row r="342" spans="1:8 16251:16264" s="2" customFormat="1" outlineLevel="1">
      <c r="A342" s="185" t="s">
        <v>776</v>
      </c>
      <c r="B342" s="26" t="s">
        <v>777</v>
      </c>
      <c r="C342" s="33" t="s">
        <v>48</v>
      </c>
      <c r="D342" s="155">
        <v>3</v>
      </c>
      <c r="E342" s="163"/>
      <c r="F342" s="164">
        <f t="shared" si="36"/>
        <v>0</v>
      </c>
      <c r="G342" s="165"/>
      <c r="H342" s="183" t="e">
        <f t="shared" si="37"/>
        <v>#DIV/0!</v>
      </c>
    </row>
    <row r="343" spans="1:8 16251:16264" s="2" customFormat="1" ht="13.9" outlineLevel="1" thickBot="1">
      <c r="A343" s="185" t="s">
        <v>778</v>
      </c>
      <c r="B343" s="20" t="s">
        <v>779</v>
      </c>
      <c r="C343" s="33" t="s">
        <v>48</v>
      </c>
      <c r="D343" s="155">
        <v>3</v>
      </c>
      <c r="E343" s="163"/>
      <c r="F343" s="164">
        <f t="shared" si="36"/>
        <v>0</v>
      </c>
      <c r="G343" s="165"/>
      <c r="H343" s="183" t="e">
        <f t="shared" si="37"/>
        <v>#DIV/0!</v>
      </c>
    </row>
    <row r="344" spans="1:8 16251:16264" s="5" customFormat="1" ht="13.9" thickBot="1">
      <c r="A344" s="13">
        <f>+A335+1</f>
        <v>19</v>
      </c>
      <c r="B344" s="14" t="s">
        <v>200</v>
      </c>
      <c r="C344" s="15"/>
      <c r="D344" s="16"/>
      <c r="E344" s="16"/>
      <c r="F344" s="16"/>
      <c r="G344" s="166">
        <f>SUM(F345:F346)</f>
        <v>0</v>
      </c>
      <c r="H344" s="170" t="e">
        <f>+G344/$G$347</f>
        <v>#DIV/0!</v>
      </c>
      <c r="XAA344" s="2"/>
      <c r="XAB344" s="2"/>
      <c r="XAC344" s="2"/>
      <c r="XAD344" s="2"/>
      <c r="XAE344" s="2"/>
      <c r="XAF344" s="2"/>
      <c r="XAG344" s="2"/>
      <c r="XAH344" s="2"/>
      <c r="XAI344" s="2"/>
      <c r="XAJ344" s="2"/>
      <c r="XAK344" s="2"/>
      <c r="XAL344" s="2"/>
      <c r="XAM344" s="2"/>
      <c r="XAN344" s="2"/>
    </row>
    <row r="345" spans="1:8 16251:16264" s="2" customFormat="1" ht="12.75" outlineLevel="1">
      <c r="A345" s="185" t="s">
        <v>780</v>
      </c>
      <c r="B345" s="26" t="s">
        <v>202</v>
      </c>
      <c r="C345" s="44" t="s">
        <v>203</v>
      </c>
      <c r="D345" s="155">
        <v>15</v>
      </c>
      <c r="E345" s="163"/>
      <c r="F345" s="164">
        <f>D345*E345</f>
        <v>0</v>
      </c>
      <c r="G345" s="165"/>
      <c r="H345" s="183" t="e">
        <f>+F345/$G$347</f>
        <v>#DIV/0!</v>
      </c>
    </row>
    <row r="346" spans="1:8 16251:16264" s="2" customFormat="1" ht="12.75" outlineLevel="1">
      <c r="A346" s="185" t="s">
        <v>781</v>
      </c>
      <c r="B346" s="26" t="s">
        <v>205</v>
      </c>
      <c r="C346" s="33" t="s">
        <v>20</v>
      </c>
      <c r="D346" s="155">
        <v>2080.6100000000006</v>
      </c>
      <c r="E346" s="163"/>
      <c r="F346" s="164">
        <f>D346*E346</f>
        <v>0</v>
      </c>
      <c r="G346" s="165"/>
      <c r="H346" s="183" t="e">
        <f>+F346/$G$347</f>
        <v>#DIV/0!</v>
      </c>
    </row>
    <row r="347" spans="1:8 16251:16264" s="2" customFormat="1" ht="12.75" outlineLevel="2">
      <c r="A347" s="45" t="s">
        <v>206</v>
      </c>
      <c r="B347" s="46"/>
      <c r="C347" s="47"/>
      <c r="D347" s="48"/>
      <c r="E347" s="49"/>
      <c r="F347" s="50"/>
      <c r="G347" s="17">
        <f>SUM(F14:F346)</f>
        <v>0</v>
      </c>
      <c r="H347" s="18" t="e">
        <f>G347/$G$347</f>
        <v>#DIV/0!</v>
      </c>
    </row>
    <row r="348" spans="1:8 16251:16264" s="5" customFormat="1" ht="13.9" thickBot="1">
      <c r="A348" s="186"/>
      <c r="B348" s="52"/>
      <c r="C348" s="53"/>
      <c r="D348" s="53"/>
      <c r="E348" s="54"/>
      <c r="F348" s="54"/>
      <c r="G348" s="53"/>
      <c r="H348" s="187"/>
      <c r="XAA348" s="2"/>
      <c r="XAB348" s="2"/>
      <c r="XAC348" s="2"/>
      <c r="XAD348" s="2"/>
      <c r="XAE348" s="2"/>
      <c r="XAF348" s="2"/>
      <c r="XAG348" s="2"/>
      <c r="XAH348" s="2"/>
      <c r="XAI348" s="2"/>
      <c r="XAJ348" s="2"/>
      <c r="XAK348" s="2"/>
      <c r="XAL348" s="2"/>
      <c r="XAM348" s="2"/>
      <c r="XAN348" s="2"/>
    </row>
    <row r="349" spans="1:8 16251:16264" s="5" customFormat="1" ht="13.9" outlineLevel="1" thickBot="1">
      <c r="A349" s="188" t="s">
        <v>207</v>
      </c>
      <c r="B349" s="57" t="s">
        <v>208</v>
      </c>
      <c r="C349" s="58"/>
      <c r="D349" s="58"/>
      <c r="E349" s="59"/>
      <c r="F349" s="59"/>
      <c r="G349" s="60">
        <f>+G347</f>
        <v>0</v>
      </c>
      <c r="H349" s="189"/>
      <c r="XAA349" s="2"/>
      <c r="XAB349" s="2"/>
      <c r="XAC349" s="2"/>
      <c r="XAD349" s="2"/>
      <c r="XAE349" s="2"/>
      <c r="XAF349" s="2"/>
      <c r="XAG349" s="2"/>
      <c r="XAH349" s="2"/>
      <c r="XAI349" s="2"/>
      <c r="XAJ349" s="2"/>
      <c r="XAK349" s="2"/>
      <c r="XAL349" s="2"/>
      <c r="XAM349" s="2"/>
      <c r="XAN349" s="2"/>
    </row>
    <row r="350" spans="1:8 16251:16264" s="5" customFormat="1" ht="13.9" outlineLevel="1" thickBot="1">
      <c r="A350" s="188"/>
      <c r="B350" s="62" t="s">
        <v>209</v>
      </c>
      <c r="C350" s="63" t="s">
        <v>210</v>
      </c>
      <c r="D350" s="64"/>
      <c r="E350" s="65"/>
      <c r="F350" s="65"/>
      <c r="G350" s="66">
        <f>G349*D350%</f>
        <v>0</v>
      </c>
      <c r="H350" s="189"/>
      <c r="XAA350" s="2"/>
      <c r="XAB350" s="2"/>
      <c r="XAC350" s="2"/>
      <c r="XAD350" s="2"/>
      <c r="XAE350" s="2"/>
      <c r="XAF350" s="2"/>
      <c r="XAG350" s="2"/>
      <c r="XAH350" s="2"/>
      <c r="XAI350" s="2"/>
      <c r="XAJ350" s="2"/>
      <c r="XAK350" s="2"/>
      <c r="XAL350" s="2"/>
      <c r="XAM350" s="2"/>
      <c r="XAN350" s="2"/>
    </row>
    <row r="351" spans="1:8 16251:16264" s="5" customFormat="1" ht="13.9" outlineLevel="1" collapsed="1" thickBot="1">
      <c r="A351" s="188" t="s">
        <v>211</v>
      </c>
      <c r="B351" s="57" t="s">
        <v>212</v>
      </c>
      <c r="C351" s="58"/>
      <c r="D351" s="67"/>
      <c r="E351" s="59"/>
      <c r="F351" s="59"/>
      <c r="G351" s="60">
        <f>SUM(G349:G350)</f>
        <v>0</v>
      </c>
      <c r="H351" s="189"/>
      <c r="XAA351" s="2"/>
      <c r="XAB351" s="2"/>
      <c r="XAC351" s="2"/>
      <c r="XAD351" s="2"/>
      <c r="XAE351" s="2"/>
      <c r="XAF351" s="2"/>
      <c r="XAG351" s="2"/>
      <c r="XAH351" s="2"/>
      <c r="XAI351" s="2"/>
      <c r="XAJ351" s="2"/>
      <c r="XAK351" s="2"/>
      <c r="XAL351" s="2"/>
      <c r="XAM351" s="2"/>
      <c r="XAN351" s="2"/>
    </row>
    <row r="352" spans="1:8 16251:16264" s="5" customFormat="1" outlineLevel="1">
      <c r="A352" s="188"/>
      <c r="B352" s="68" t="s">
        <v>213</v>
      </c>
      <c r="C352" s="69" t="s">
        <v>210</v>
      </c>
      <c r="D352" s="70"/>
      <c r="E352" s="71"/>
      <c r="F352" s="71"/>
      <c r="G352" s="72">
        <f>G351*D352%</f>
        <v>0</v>
      </c>
      <c r="H352" s="189"/>
      <c r="XAA352" s="2"/>
      <c r="XAB352" s="2"/>
      <c r="XAC352" s="2"/>
      <c r="XAD352" s="2"/>
      <c r="XAE352" s="2"/>
      <c r="XAF352" s="2"/>
      <c r="XAG352" s="2"/>
      <c r="XAH352" s="2"/>
      <c r="XAI352" s="2"/>
      <c r="XAJ352" s="2"/>
      <c r="XAK352" s="2"/>
      <c r="XAL352" s="2"/>
      <c r="XAM352" s="2"/>
      <c r="XAN352" s="2"/>
    </row>
    <row r="353" spans="1:8 16251:16264" s="5" customFormat="1" ht="13.9" outlineLevel="1" thickBot="1">
      <c r="A353" s="188"/>
      <c r="B353" s="73" t="s">
        <v>214</v>
      </c>
      <c r="C353" s="74" t="s">
        <v>210</v>
      </c>
      <c r="D353" s="75"/>
      <c r="E353" s="76"/>
      <c r="F353" s="76"/>
      <c r="G353" s="77">
        <f>G351*D353%</f>
        <v>0</v>
      </c>
      <c r="H353" s="189"/>
      <c r="XAA353" s="2"/>
      <c r="XAB353" s="2"/>
      <c r="XAC353" s="2"/>
      <c r="XAD353" s="2"/>
      <c r="XAE353" s="2"/>
      <c r="XAF353" s="2"/>
      <c r="XAG353" s="2"/>
      <c r="XAH353" s="2"/>
      <c r="XAI353" s="2"/>
      <c r="XAJ353" s="2"/>
      <c r="XAK353" s="2"/>
      <c r="XAL353" s="2"/>
      <c r="XAM353" s="2"/>
      <c r="XAN353" s="2"/>
    </row>
    <row r="354" spans="1:8 16251:16264" s="5" customFormat="1" ht="13.9" outlineLevel="1" thickBot="1">
      <c r="A354" s="188" t="s">
        <v>215</v>
      </c>
      <c r="B354" s="78" t="s">
        <v>216</v>
      </c>
      <c r="C354" s="79"/>
      <c r="D354" s="80"/>
      <c r="E354" s="79"/>
      <c r="F354" s="58"/>
      <c r="G354" s="60">
        <f>SUM(G351:G353)</f>
        <v>0</v>
      </c>
      <c r="H354" s="189"/>
      <c r="XAA354" s="2"/>
      <c r="XAB354" s="2"/>
      <c r="XAC354" s="2"/>
      <c r="XAD354" s="2"/>
      <c r="XAE354" s="2"/>
      <c r="XAF354" s="2"/>
      <c r="XAG354" s="2"/>
      <c r="XAH354" s="2"/>
      <c r="XAI354" s="2"/>
      <c r="XAJ354" s="2"/>
      <c r="XAK354" s="2"/>
      <c r="XAL354" s="2"/>
      <c r="XAM354" s="2"/>
      <c r="XAN354" s="2"/>
    </row>
    <row r="355" spans="1:8 16251:16264" s="5" customFormat="1" ht="13.9" outlineLevel="1" thickBot="1">
      <c r="A355" s="190"/>
      <c r="B355" s="82" t="s">
        <v>217</v>
      </c>
      <c r="C355" s="83" t="s">
        <v>210</v>
      </c>
      <c r="D355" s="84"/>
      <c r="E355" s="85"/>
      <c r="F355" s="85"/>
      <c r="G355" s="66">
        <f>G354*D355%</f>
        <v>0</v>
      </c>
      <c r="H355" s="191"/>
      <c r="XAA355" s="2"/>
      <c r="XAB355" s="2"/>
      <c r="XAC355" s="2"/>
      <c r="XAD355" s="2"/>
      <c r="XAE355" s="2"/>
      <c r="XAF355" s="2"/>
      <c r="XAG355" s="2"/>
      <c r="XAH355" s="2"/>
      <c r="XAI355" s="2"/>
      <c r="XAJ355" s="2"/>
      <c r="XAK355" s="2"/>
      <c r="XAL355" s="2"/>
      <c r="XAM355" s="2"/>
      <c r="XAN355" s="2"/>
    </row>
    <row r="356" spans="1:8 16251:16264" s="5" customFormat="1" ht="13.9" outlineLevel="1" thickBot="1">
      <c r="A356" s="190" t="s">
        <v>218</v>
      </c>
      <c r="B356" s="78" t="s">
        <v>219</v>
      </c>
      <c r="C356" s="79"/>
      <c r="D356" s="79"/>
      <c r="E356" s="79"/>
      <c r="F356" s="79"/>
      <c r="G356" s="87">
        <f>SUM(G354+G355)</f>
        <v>0</v>
      </c>
      <c r="H356" s="191"/>
      <c r="XAA356" s="2"/>
      <c r="XAB356" s="2"/>
      <c r="XAC356" s="2"/>
      <c r="XAD356" s="2"/>
      <c r="XAE356" s="2"/>
      <c r="XAF356" s="2"/>
      <c r="XAG356" s="2"/>
      <c r="XAH356" s="2"/>
      <c r="XAI356" s="2"/>
      <c r="XAJ356" s="2"/>
      <c r="XAK356" s="2"/>
      <c r="XAL356" s="2"/>
      <c r="XAM356" s="2"/>
      <c r="XAN356" s="2"/>
    </row>
    <row r="357" spans="1:8 16251:16264" s="5" customFormat="1" ht="13.9" outlineLevel="1" thickBot="1">
      <c r="A357" s="192"/>
      <c r="B357" s="89"/>
      <c r="C357" s="88"/>
      <c r="D357" s="88"/>
      <c r="E357" s="88"/>
      <c r="F357" s="88"/>
      <c r="G357" s="193"/>
      <c r="H357" s="191"/>
      <c r="XAA357" s="2"/>
      <c r="XAB357" s="2"/>
      <c r="XAC357" s="2"/>
      <c r="XAD357" s="2"/>
      <c r="XAE357" s="2"/>
      <c r="XAF357" s="2"/>
      <c r="XAG357" s="2"/>
      <c r="XAH357" s="2"/>
      <c r="XAI357" s="2"/>
      <c r="XAJ357" s="2"/>
      <c r="XAK357" s="2"/>
      <c r="XAL357" s="2"/>
      <c r="XAM357" s="2"/>
      <c r="XAN357" s="2"/>
    </row>
    <row r="358" spans="1:8 16251:16264" s="5" customFormat="1" ht="13.9" outlineLevel="1" thickBot="1">
      <c r="A358" s="192"/>
      <c r="B358" s="91" t="s">
        <v>220</v>
      </c>
      <c r="C358" s="92"/>
      <c r="D358" s="92"/>
      <c r="E358" s="93"/>
      <c r="F358" s="94"/>
      <c r="G358" s="95" t="e">
        <f>G356/G347</f>
        <v>#DIV/0!</v>
      </c>
      <c r="H358" s="194"/>
      <c r="XAA358" s="2"/>
      <c r="XAB358" s="2"/>
      <c r="XAC358" s="2"/>
      <c r="XAD358" s="2"/>
      <c r="XAE358" s="2"/>
      <c r="XAF358" s="2"/>
      <c r="XAG358" s="2"/>
      <c r="XAH358" s="2"/>
      <c r="XAI358" s="2"/>
      <c r="XAJ358" s="2"/>
      <c r="XAK358" s="2"/>
      <c r="XAL358" s="2"/>
      <c r="XAM358" s="2"/>
      <c r="XAN358" s="2"/>
    </row>
    <row r="359" spans="1:8 16251:16264" s="5" customFormat="1" ht="13.9" outlineLevel="1" thickBot="1">
      <c r="A359" s="186"/>
      <c r="B359" s="97"/>
      <c r="C359" s="98"/>
      <c r="D359" s="98"/>
      <c r="E359" s="99"/>
      <c r="F359" s="99"/>
      <c r="G359" s="98"/>
      <c r="H359" s="187"/>
      <c r="XAA359" s="2"/>
      <c r="XAB359" s="2"/>
      <c r="XAC359" s="2"/>
      <c r="XAD359" s="2"/>
      <c r="XAE359" s="2"/>
      <c r="XAF359" s="2"/>
      <c r="XAG359" s="2"/>
      <c r="XAH359" s="2"/>
      <c r="XAI359" s="2"/>
      <c r="XAJ359" s="2"/>
      <c r="XAK359" s="2"/>
      <c r="XAL359" s="2"/>
      <c r="XAM359" s="2"/>
      <c r="XAN359" s="2"/>
    </row>
    <row r="360" spans="1:8 16251:16264" s="5" customFormat="1" ht="13.9" outlineLevel="1" thickBot="1">
      <c r="A360" s="100" t="s">
        <v>221</v>
      </c>
      <c r="B360" s="101"/>
      <c r="C360" s="92"/>
      <c r="D360" s="92"/>
      <c r="E360" s="93"/>
      <c r="F360" s="94"/>
      <c r="G360" s="102">
        <f>G356</f>
        <v>0</v>
      </c>
      <c r="H360" s="195"/>
      <c r="XAA360" s="2"/>
      <c r="XAB360" s="2"/>
      <c r="XAC360" s="2"/>
      <c r="XAD360" s="2"/>
      <c r="XAE360" s="2"/>
      <c r="XAF360" s="2"/>
      <c r="XAG360" s="2"/>
      <c r="XAH360" s="2"/>
      <c r="XAI360" s="2"/>
      <c r="XAJ360" s="2"/>
      <c r="XAK360" s="2"/>
      <c r="XAL360" s="2"/>
      <c r="XAM360" s="2"/>
      <c r="XAN360" s="2"/>
    </row>
    <row r="361" spans="1:8 16251:16264" s="5" customFormat="1" ht="13.9" outlineLevel="1" thickBot="1">
      <c r="A361" s="196"/>
      <c r="B361" s="103"/>
      <c r="C361" s="104"/>
      <c r="D361" s="104"/>
      <c r="E361" s="105"/>
      <c r="F361" s="105"/>
      <c r="G361" s="104"/>
      <c r="H361" s="187"/>
      <c r="XAA361" s="2"/>
      <c r="XAB361" s="2"/>
      <c r="XAC361" s="2"/>
      <c r="XAD361" s="2"/>
      <c r="XAE361" s="2"/>
      <c r="XAF361" s="2"/>
      <c r="XAG361" s="2"/>
      <c r="XAH361" s="2"/>
      <c r="XAI361" s="2"/>
      <c r="XAJ361" s="2"/>
      <c r="XAK361" s="2"/>
      <c r="XAL361" s="2"/>
      <c r="XAM361" s="2"/>
      <c r="XAN361" s="2"/>
    </row>
    <row r="362" spans="1:8 16251:16264" s="5" customFormat="1" ht="13.9" outlineLevel="1" thickBot="1">
      <c r="A362" s="13">
        <f>+A344+1</f>
        <v>20</v>
      </c>
      <c r="B362" s="106" t="s">
        <v>222</v>
      </c>
      <c r="C362" s="107"/>
      <c r="D362" s="107"/>
      <c r="E362" s="108"/>
      <c r="F362" s="108"/>
      <c r="G362" s="109"/>
      <c r="H362" s="197"/>
      <c r="XAA362" s="2"/>
      <c r="XAB362" s="2"/>
      <c r="XAC362" s="2"/>
      <c r="XAD362" s="2"/>
      <c r="XAE362" s="2"/>
      <c r="XAF362" s="2"/>
      <c r="XAG362" s="2"/>
      <c r="XAH362" s="2"/>
      <c r="XAI362" s="2"/>
      <c r="XAJ362" s="2"/>
      <c r="XAK362" s="2"/>
      <c r="XAL362" s="2"/>
      <c r="XAM362" s="2"/>
      <c r="XAN362" s="2"/>
    </row>
    <row r="363" spans="1:8 16251:16264" s="5" customFormat="1" ht="13.9" outlineLevel="1" thickBot="1">
      <c r="A363" s="111" t="s">
        <v>782</v>
      </c>
      <c r="B363" s="112" t="s">
        <v>224</v>
      </c>
      <c r="C363" s="44" t="s">
        <v>203</v>
      </c>
      <c r="D363" s="154">
        <v>15</v>
      </c>
      <c r="E363" s="113"/>
      <c r="F363" s="114">
        <f>D363*E363</f>
        <v>0</v>
      </c>
      <c r="G363" s="115"/>
      <c r="H363" s="198"/>
      <c r="XAA363" s="2"/>
      <c r="XAB363" s="2"/>
      <c r="XAC363" s="2"/>
      <c r="XAD363" s="2"/>
      <c r="XAE363" s="2"/>
      <c r="XAF363" s="2"/>
      <c r="XAG363" s="2"/>
      <c r="XAH363" s="2"/>
      <c r="XAI363" s="2"/>
      <c r="XAJ363" s="2"/>
      <c r="XAK363" s="2"/>
      <c r="XAL363" s="2"/>
      <c r="XAM363" s="2"/>
      <c r="XAN363" s="2"/>
    </row>
    <row r="364" spans="1:8 16251:16264" s="5" customFormat="1" ht="13.9" outlineLevel="1" thickBot="1">
      <c r="A364" s="340" t="s">
        <v>225</v>
      </c>
      <c r="B364" s="341"/>
      <c r="C364" s="341"/>
      <c r="D364" s="341"/>
      <c r="E364" s="341"/>
      <c r="F364" s="342"/>
      <c r="G364" s="117">
        <f>SUM(F363:F363)</f>
        <v>0</v>
      </c>
      <c r="H364" s="187"/>
      <c r="XAA364" s="2"/>
      <c r="XAB364" s="2"/>
      <c r="XAC364" s="2"/>
      <c r="XAD364" s="2"/>
      <c r="XAE364" s="2"/>
      <c r="XAF364" s="2"/>
      <c r="XAG364" s="2"/>
      <c r="XAH364" s="2"/>
      <c r="XAI364" s="2"/>
      <c r="XAJ364" s="2"/>
      <c r="XAK364" s="2"/>
      <c r="XAL364" s="2"/>
      <c r="XAM364" s="2"/>
      <c r="XAN364" s="2"/>
    </row>
    <row r="365" spans="1:8 16251:16264" s="5" customFormat="1" ht="13.9" outlineLevel="1" thickBot="1">
      <c r="A365" s="186"/>
      <c r="B365" s="118"/>
      <c r="C365" s="51"/>
      <c r="D365" s="51"/>
      <c r="E365" s="51"/>
      <c r="F365" s="51"/>
      <c r="G365" s="51"/>
      <c r="H365" s="195"/>
      <c r="XAA365" s="2"/>
      <c r="XAB365" s="2"/>
      <c r="XAC365" s="2"/>
      <c r="XAD365" s="2"/>
      <c r="XAE365" s="2"/>
      <c r="XAF365" s="2"/>
      <c r="XAG365" s="2"/>
      <c r="XAH365" s="2"/>
      <c r="XAI365" s="2"/>
      <c r="XAJ365" s="2"/>
      <c r="XAK365" s="2"/>
      <c r="XAL365" s="2"/>
      <c r="XAM365" s="2"/>
      <c r="XAN365" s="2"/>
    </row>
    <row r="366" spans="1:8 16251:16264" s="5" customFormat="1" ht="18" outlineLevel="1" thickBot="1">
      <c r="A366" s="343" t="s">
        <v>226</v>
      </c>
      <c r="B366" s="344"/>
      <c r="C366" s="344"/>
      <c r="D366" s="344"/>
      <c r="E366" s="345"/>
      <c r="F366" s="346">
        <f>G364+G360</f>
        <v>0</v>
      </c>
      <c r="G366" s="347"/>
      <c r="H366" s="199"/>
      <c r="XAA366" s="2"/>
      <c r="XAB366" s="2"/>
      <c r="XAC366" s="2"/>
      <c r="XAD366" s="2"/>
      <c r="XAE366" s="2"/>
      <c r="XAF366" s="2"/>
      <c r="XAG366" s="2"/>
      <c r="XAH366" s="2"/>
      <c r="XAI366" s="2"/>
      <c r="XAJ366" s="2"/>
      <c r="XAK366" s="2"/>
      <c r="XAL366" s="2"/>
      <c r="XAM366" s="2"/>
      <c r="XAN366" s="2"/>
    </row>
    <row r="367" spans="1:8 16251:16264" s="5" customFormat="1" ht="13.9" outlineLevel="1" thickBot="1">
      <c r="A367" s="186"/>
      <c r="B367" s="118"/>
      <c r="C367" s="51"/>
      <c r="D367" s="51"/>
      <c r="E367" s="55"/>
      <c r="F367" s="55"/>
      <c r="G367" s="51"/>
      <c r="H367" s="187"/>
      <c r="XAA367" s="2"/>
      <c r="XAB367" s="2"/>
      <c r="XAC367" s="2"/>
      <c r="XAD367" s="2"/>
      <c r="XAE367" s="2"/>
      <c r="XAF367" s="2"/>
      <c r="XAG367" s="2"/>
      <c r="XAH367" s="2"/>
      <c r="XAI367" s="2"/>
      <c r="XAJ367" s="2"/>
      <c r="XAK367" s="2"/>
      <c r="XAL367" s="2"/>
      <c r="XAM367" s="2"/>
      <c r="XAN367" s="2"/>
    </row>
    <row r="368" spans="1:8 16251:16264" s="5" customFormat="1" ht="13.9" outlineLevel="1" thickBot="1">
      <c r="A368" s="332" t="s">
        <v>227</v>
      </c>
      <c r="B368" s="333"/>
      <c r="C368" s="333"/>
      <c r="D368" s="333"/>
      <c r="E368" s="333"/>
      <c r="F368" s="333"/>
      <c r="G368" s="333"/>
      <c r="H368" s="334"/>
      <c r="XAA368" s="2"/>
      <c r="XAB368" s="2"/>
      <c r="XAC368" s="2"/>
      <c r="XAD368" s="2"/>
      <c r="XAE368" s="2"/>
      <c r="XAF368" s="2"/>
      <c r="XAG368" s="2"/>
      <c r="XAH368" s="2"/>
      <c r="XAI368" s="2"/>
      <c r="XAJ368" s="2"/>
      <c r="XAK368" s="2"/>
      <c r="XAL368" s="2"/>
      <c r="XAM368" s="2"/>
      <c r="XAN368" s="2"/>
    </row>
    <row r="369" spans="1:8 16251:16264" s="5" customFormat="1" outlineLevel="1">
      <c r="A369" s="200"/>
      <c r="B369" s="97"/>
      <c r="C369" s="98"/>
      <c r="D369" s="98"/>
      <c r="E369" s="99"/>
      <c r="F369" s="99"/>
      <c r="G369" s="98"/>
      <c r="H369" s="201"/>
      <c r="XAA369" s="2"/>
      <c r="XAB369" s="2"/>
      <c r="XAC369" s="2"/>
      <c r="XAD369" s="2"/>
      <c r="XAE369" s="2"/>
      <c r="XAF369" s="2"/>
      <c r="XAG369" s="2"/>
      <c r="XAH369" s="2"/>
      <c r="XAI369" s="2"/>
      <c r="XAJ369" s="2"/>
      <c r="XAK369" s="2"/>
      <c r="XAL369" s="2"/>
      <c r="XAM369" s="2"/>
      <c r="XAN369" s="2"/>
    </row>
    <row r="370" spans="1:8 16251:16264" s="5" customFormat="1" outlineLevel="1">
      <c r="A370" s="202" t="s">
        <v>5</v>
      </c>
      <c r="B370" s="311" t="s">
        <v>6</v>
      </c>
      <c r="C370" s="311"/>
      <c r="D370" s="311"/>
      <c r="E370" s="311"/>
      <c r="F370" s="311"/>
      <c r="G370" s="120" t="s">
        <v>13</v>
      </c>
      <c r="H370" s="203" t="s">
        <v>228</v>
      </c>
      <c r="XAA370" s="2"/>
      <c r="XAB370" s="2"/>
      <c r="XAC370" s="2"/>
      <c r="XAD370" s="2"/>
      <c r="XAE370" s="2"/>
      <c r="XAF370" s="2"/>
      <c r="XAG370" s="2"/>
      <c r="XAH370" s="2"/>
      <c r="XAI370" s="2"/>
      <c r="XAJ370" s="2"/>
      <c r="XAK370" s="2"/>
      <c r="XAL370" s="2"/>
      <c r="XAM370" s="2"/>
      <c r="XAN370" s="2"/>
    </row>
    <row r="371" spans="1:8 16251:16264" s="5" customFormat="1" outlineLevel="1">
      <c r="A371" s="204">
        <f>+A13</f>
        <v>1</v>
      </c>
      <c r="B371" s="125" t="str">
        <f t="shared" ref="B371:B383" si="38">+VLOOKUP(A371,$A$13:$H$359,2,FALSE)</f>
        <v>TAREAS PRELIMINARES</v>
      </c>
      <c r="C371" s="126"/>
      <c r="D371" s="126"/>
      <c r="E371" s="126"/>
      <c r="F371" s="127"/>
      <c r="G371" s="123" t="e">
        <f>+G13*$G$358</f>
        <v>#DIV/0!</v>
      </c>
      <c r="H371" s="205" t="e">
        <f t="shared" ref="H371:H389" si="39">G371/$F$366</f>
        <v>#DIV/0!</v>
      </c>
      <c r="XAA371" s="2"/>
      <c r="XAB371" s="2"/>
      <c r="XAC371" s="2"/>
      <c r="XAD371" s="2"/>
      <c r="XAE371" s="2"/>
      <c r="XAF371" s="2"/>
      <c r="XAG371" s="2"/>
      <c r="XAH371" s="2"/>
      <c r="XAI371" s="2"/>
      <c r="XAJ371" s="2"/>
      <c r="XAK371" s="2"/>
      <c r="XAL371" s="2"/>
      <c r="XAM371" s="2"/>
      <c r="XAN371" s="2"/>
    </row>
    <row r="372" spans="1:8 16251:16264" s="5" customFormat="1" outlineLevel="1">
      <c r="A372" s="204">
        <f>+A23</f>
        <v>2</v>
      </c>
      <c r="B372" s="125" t="str">
        <f t="shared" si="38"/>
        <v>DEMOLICIÓN Y RETIROS</v>
      </c>
      <c r="C372" s="126"/>
      <c r="D372" s="126"/>
      <c r="E372" s="126"/>
      <c r="F372" s="127"/>
      <c r="G372" s="123" t="e">
        <f>+G23*$G$358</f>
        <v>#DIV/0!</v>
      </c>
      <c r="H372" s="205" t="e">
        <f t="shared" si="39"/>
        <v>#DIV/0!</v>
      </c>
      <c r="XAA372" s="2"/>
      <c r="XAB372" s="2"/>
      <c r="XAC372" s="2"/>
      <c r="XAD372" s="2"/>
      <c r="XAE372" s="2"/>
      <c r="XAF372" s="2"/>
      <c r="XAG372" s="2"/>
      <c r="XAH372" s="2"/>
      <c r="XAI372" s="2"/>
      <c r="XAJ372" s="2"/>
      <c r="XAK372" s="2"/>
      <c r="XAL372" s="2"/>
      <c r="XAM372" s="2"/>
      <c r="XAN372" s="2"/>
    </row>
    <row r="373" spans="1:8 16251:16264" s="5" customFormat="1" outlineLevel="1">
      <c r="A373" s="204">
        <f>+A45</f>
        <v>3</v>
      </c>
      <c r="B373" s="125" t="str">
        <f t="shared" si="38"/>
        <v>MOVIMIENTO DE SUELO</v>
      </c>
      <c r="C373" s="126"/>
      <c r="D373" s="126"/>
      <c r="E373" s="126"/>
      <c r="F373" s="127"/>
      <c r="G373" s="123" t="e">
        <f>+G45*$G$358</f>
        <v>#DIV/0!</v>
      </c>
      <c r="H373" s="205" t="e">
        <f t="shared" si="39"/>
        <v>#DIV/0!</v>
      </c>
      <c r="XAA373" s="2"/>
      <c r="XAB373" s="2"/>
      <c r="XAC373" s="2"/>
      <c r="XAD373" s="2"/>
      <c r="XAE373" s="2"/>
      <c r="XAF373" s="2"/>
      <c r="XAG373" s="2"/>
      <c r="XAH373" s="2"/>
      <c r="XAI373" s="2"/>
      <c r="XAJ373" s="2"/>
      <c r="XAK373" s="2"/>
      <c r="XAL373" s="2"/>
      <c r="XAM373" s="2"/>
      <c r="XAN373" s="2"/>
    </row>
    <row r="374" spans="1:8 16251:16264" s="5" customFormat="1" outlineLevel="1">
      <c r="A374" s="204">
        <f>+A49</f>
        <v>4</v>
      </c>
      <c r="B374" s="125" t="str">
        <f t="shared" si="38"/>
        <v>ESTRUCTURAS H°A° (provisión y colocación)</v>
      </c>
      <c r="C374" s="126"/>
      <c r="D374" s="126"/>
      <c r="E374" s="126"/>
      <c r="F374" s="127"/>
      <c r="G374" s="123" t="e">
        <f>+G49*$G$358</f>
        <v>#DIV/0!</v>
      </c>
      <c r="H374" s="205" t="e">
        <f t="shared" si="39"/>
        <v>#DIV/0!</v>
      </c>
      <c r="XAA374" s="2"/>
      <c r="XAB374" s="2"/>
      <c r="XAC374" s="2"/>
      <c r="XAD374" s="2"/>
      <c r="XAE374" s="2"/>
      <c r="XAF374" s="2"/>
      <c r="XAG374" s="2"/>
      <c r="XAH374" s="2"/>
      <c r="XAI374" s="2"/>
      <c r="XAJ374" s="2"/>
      <c r="XAK374" s="2"/>
      <c r="XAL374" s="2"/>
      <c r="XAM374" s="2"/>
      <c r="XAN374" s="2"/>
    </row>
    <row r="375" spans="1:8 16251:16264" s="5" customFormat="1" outlineLevel="1">
      <c r="A375" s="204">
        <f>+A57</f>
        <v>5</v>
      </c>
      <c r="B375" s="125" t="str">
        <f t="shared" si="38"/>
        <v>ALBAÑILERIA</v>
      </c>
      <c r="C375" s="126"/>
      <c r="D375" s="126"/>
      <c r="E375" s="126"/>
      <c r="F375" s="127"/>
      <c r="G375" s="123" t="e">
        <f>+G57*$G$358</f>
        <v>#DIV/0!</v>
      </c>
      <c r="H375" s="205" t="e">
        <f t="shared" si="39"/>
        <v>#DIV/0!</v>
      </c>
      <c r="XAA375" s="2"/>
      <c r="XAB375" s="2"/>
      <c r="XAC375" s="2"/>
      <c r="XAD375" s="2"/>
      <c r="XAE375" s="2"/>
      <c r="XAF375" s="2"/>
      <c r="XAG375" s="2"/>
      <c r="XAH375" s="2"/>
      <c r="XAI375" s="2"/>
      <c r="XAJ375" s="2"/>
      <c r="XAK375" s="2"/>
      <c r="XAL375" s="2"/>
      <c r="XAM375" s="2"/>
      <c r="XAN375" s="2"/>
    </row>
    <row r="376" spans="1:8 16251:16264" s="5" customFormat="1" outlineLevel="1">
      <c r="A376" s="204">
        <f>+A84</f>
        <v>6</v>
      </c>
      <c r="B376" s="125" t="str">
        <f t="shared" si="38"/>
        <v>CONSTRUCCION EN SECO</v>
      </c>
      <c r="C376" s="126"/>
      <c r="D376" s="126"/>
      <c r="E376" s="126"/>
      <c r="F376" s="127"/>
      <c r="G376" s="123" t="e">
        <f>+G84*$G$358</f>
        <v>#DIV/0!</v>
      </c>
      <c r="H376" s="205" t="e">
        <f t="shared" si="39"/>
        <v>#DIV/0!</v>
      </c>
      <c r="XAA376" s="2"/>
      <c r="XAB376" s="2"/>
      <c r="XAC376" s="2"/>
      <c r="XAD376" s="2"/>
      <c r="XAE376" s="2"/>
      <c r="XAF376" s="2"/>
      <c r="XAG376" s="2"/>
      <c r="XAH376" s="2"/>
      <c r="XAI376" s="2"/>
      <c r="XAJ376" s="2"/>
      <c r="XAK376" s="2"/>
      <c r="XAL376" s="2"/>
      <c r="XAM376" s="2"/>
      <c r="XAN376" s="2"/>
    </row>
    <row r="377" spans="1:8 16251:16264" s="5" customFormat="1" outlineLevel="1">
      <c r="A377" s="204">
        <f>+A93</f>
        <v>7</v>
      </c>
      <c r="B377" s="125" t="str">
        <f t="shared" si="38"/>
        <v>CARPINTERIAS / ABERTURAS</v>
      </c>
      <c r="C377" s="126"/>
      <c r="D377" s="126"/>
      <c r="E377" s="126"/>
      <c r="F377" s="127"/>
      <c r="G377" s="123" t="e">
        <f>+G93*$G$358</f>
        <v>#DIV/0!</v>
      </c>
      <c r="H377" s="205" t="e">
        <f t="shared" si="39"/>
        <v>#DIV/0!</v>
      </c>
      <c r="XAA377" s="2"/>
      <c r="XAB377" s="2"/>
      <c r="XAC377" s="2"/>
      <c r="XAD377" s="2"/>
      <c r="XAE377" s="2"/>
      <c r="XAF377" s="2"/>
      <c r="XAG377" s="2"/>
      <c r="XAH377" s="2"/>
      <c r="XAI377" s="2"/>
      <c r="XAJ377" s="2"/>
      <c r="XAK377" s="2"/>
      <c r="XAL377" s="2"/>
      <c r="XAM377" s="2"/>
      <c r="XAN377" s="2"/>
    </row>
    <row r="378" spans="1:8 16251:16264" s="5" customFormat="1" outlineLevel="1">
      <c r="A378" s="204">
        <f>+A129</f>
        <v>8</v>
      </c>
      <c r="B378" s="125" t="str">
        <f t="shared" si="38"/>
        <v>HERRERIA (provisión y colocación)</v>
      </c>
      <c r="C378" s="126"/>
      <c r="D378" s="126"/>
      <c r="E378" s="126"/>
      <c r="F378" s="127"/>
      <c r="G378" s="123" t="e">
        <f>+G129*$G$358</f>
        <v>#DIV/0!</v>
      </c>
      <c r="H378" s="205" t="e">
        <f t="shared" si="39"/>
        <v>#DIV/0!</v>
      </c>
      <c r="XAA378" s="2"/>
      <c r="XAB378" s="2"/>
      <c r="XAC378" s="2"/>
      <c r="XAD378" s="2"/>
      <c r="XAE378" s="2"/>
      <c r="XAF378" s="2"/>
      <c r="XAG378" s="2"/>
      <c r="XAH378" s="2"/>
      <c r="XAI378" s="2"/>
      <c r="XAJ378" s="2"/>
      <c r="XAK378" s="2"/>
      <c r="XAL378" s="2"/>
      <c r="XAM378" s="2"/>
      <c r="XAN378" s="2"/>
    </row>
    <row r="379" spans="1:8 16251:16264" s="5" customFormat="1" outlineLevel="1">
      <c r="A379" s="204">
        <f>+A135</f>
        <v>9</v>
      </c>
      <c r="B379" s="125" t="str">
        <f t="shared" si="38"/>
        <v>PINTURA (provisión y ejecución)</v>
      </c>
      <c r="C379" s="126"/>
      <c r="D379" s="126"/>
      <c r="E379" s="126"/>
      <c r="F379" s="127"/>
      <c r="G379" s="123" t="e">
        <f>+G135*$G$358</f>
        <v>#DIV/0!</v>
      </c>
      <c r="H379" s="205" t="e">
        <f t="shared" si="39"/>
        <v>#DIV/0!</v>
      </c>
      <c r="XAA379" s="2"/>
      <c r="XAB379" s="2"/>
      <c r="XAC379" s="2"/>
      <c r="XAD379" s="2"/>
      <c r="XAE379" s="2"/>
      <c r="XAF379" s="2"/>
      <c r="XAG379" s="2"/>
      <c r="XAH379" s="2"/>
      <c r="XAI379" s="2"/>
      <c r="XAJ379" s="2"/>
      <c r="XAK379" s="2"/>
      <c r="XAL379" s="2"/>
      <c r="XAM379" s="2"/>
      <c r="XAN379" s="2"/>
    </row>
    <row r="380" spans="1:8 16251:16264" s="5" customFormat="1" outlineLevel="1">
      <c r="A380" s="204">
        <f>+A142</f>
        <v>10</v>
      </c>
      <c r="B380" s="125" t="str">
        <f t="shared" si="38"/>
        <v>CUBIERTAS (provisión y colocación)</v>
      </c>
      <c r="C380" s="126"/>
      <c r="D380" s="126"/>
      <c r="E380" s="126"/>
      <c r="F380" s="127"/>
      <c r="G380" s="123" t="e">
        <f>+G142*$G$358</f>
        <v>#DIV/0!</v>
      </c>
      <c r="H380" s="205" t="e">
        <f t="shared" si="39"/>
        <v>#DIV/0!</v>
      </c>
      <c r="XAA380" s="2"/>
      <c r="XAB380" s="2"/>
      <c r="XAC380" s="2"/>
      <c r="XAD380" s="2"/>
      <c r="XAE380" s="2"/>
      <c r="XAF380" s="2"/>
      <c r="XAG380" s="2"/>
      <c r="XAH380" s="2"/>
      <c r="XAI380" s="2"/>
      <c r="XAJ380" s="2"/>
      <c r="XAK380" s="2"/>
      <c r="XAL380" s="2"/>
      <c r="XAM380" s="2"/>
      <c r="XAN380" s="2"/>
    </row>
    <row r="381" spans="1:8 16251:16264" s="5" customFormat="1" outlineLevel="1">
      <c r="A381" s="204">
        <f>+A146</f>
        <v>11</v>
      </c>
      <c r="B381" s="125" t="str">
        <f t="shared" si="38"/>
        <v>INSTALACION SANITARIA</v>
      </c>
      <c r="C381" s="126"/>
      <c r="D381" s="126"/>
      <c r="E381" s="126"/>
      <c r="F381" s="127"/>
      <c r="G381" s="123" t="e">
        <f>+G146*$G$358</f>
        <v>#DIV/0!</v>
      </c>
      <c r="H381" s="205" t="e">
        <f t="shared" si="39"/>
        <v>#DIV/0!</v>
      </c>
      <c r="XAA381" s="2"/>
      <c r="XAB381" s="2"/>
      <c r="XAC381" s="2"/>
      <c r="XAD381" s="2"/>
      <c r="XAE381" s="2"/>
      <c r="XAF381" s="2"/>
      <c r="XAG381" s="2"/>
      <c r="XAH381" s="2"/>
      <c r="XAI381" s="2"/>
      <c r="XAJ381" s="2"/>
      <c r="XAK381" s="2"/>
      <c r="XAL381" s="2"/>
      <c r="XAM381" s="2"/>
      <c r="XAN381" s="2"/>
    </row>
    <row r="382" spans="1:8 16251:16264" s="5" customFormat="1" outlineLevel="1">
      <c r="A382" s="204">
        <f>+A172</f>
        <v>12</v>
      </c>
      <c r="B382" s="125" t="str">
        <f t="shared" si="38"/>
        <v>INSTALACION ELÉCTRICA</v>
      </c>
      <c r="C382" s="126"/>
      <c r="D382" s="126"/>
      <c r="E382" s="126"/>
      <c r="F382" s="127"/>
      <c r="G382" s="123" t="e">
        <f>+G172*$G$358</f>
        <v>#DIV/0!</v>
      </c>
      <c r="H382" s="205" t="e">
        <f t="shared" si="39"/>
        <v>#DIV/0!</v>
      </c>
      <c r="XAA382" s="2"/>
      <c r="XAB382" s="2"/>
      <c r="XAC382" s="2"/>
      <c r="XAD382" s="2"/>
      <c r="XAE382" s="2"/>
      <c r="XAF382" s="2"/>
      <c r="XAG382" s="2"/>
      <c r="XAH382" s="2"/>
      <c r="XAI382" s="2"/>
      <c r="XAJ382" s="2"/>
      <c r="XAK382" s="2"/>
      <c r="XAL382" s="2"/>
      <c r="XAM382" s="2"/>
      <c r="XAN382" s="2"/>
    </row>
    <row r="383" spans="1:8 16251:16264" s="5" customFormat="1" outlineLevel="1">
      <c r="A383" s="204">
        <f>+A268</f>
        <v>13</v>
      </c>
      <c r="B383" s="125" t="str">
        <f t="shared" si="38"/>
        <v>INSTALACION TERMOMECÁNICA (provisión y colocación)</v>
      </c>
      <c r="C383" s="126"/>
      <c r="D383" s="126"/>
      <c r="E383" s="126"/>
      <c r="F383" s="127"/>
      <c r="G383" s="123" t="e">
        <f>+G268*$G$358</f>
        <v>#DIV/0!</v>
      </c>
      <c r="H383" s="205" t="e">
        <f t="shared" si="39"/>
        <v>#DIV/0!</v>
      </c>
      <c r="XAA383" s="2"/>
      <c r="XAB383" s="2"/>
      <c r="XAC383" s="2"/>
      <c r="XAD383" s="2"/>
      <c r="XAE383" s="2"/>
      <c r="XAF383" s="2"/>
      <c r="XAG383" s="2"/>
      <c r="XAH383" s="2"/>
      <c r="XAI383" s="2"/>
      <c r="XAJ383" s="2"/>
      <c r="XAK383" s="2"/>
      <c r="XAL383" s="2"/>
      <c r="XAM383" s="2"/>
      <c r="XAN383" s="2"/>
    </row>
    <row r="384" spans="1:8 16251:16264" s="5" customFormat="1" outlineLevel="1">
      <c r="A384" s="204">
        <f>+A280</f>
        <v>14</v>
      </c>
      <c r="B384" s="125" t="str">
        <f>+VLOOKUP(A384,A255:H360,2,0)</f>
        <v>SISTEMAS DE OSCURECIMIENTO (provisión y colocación)</v>
      </c>
      <c r="C384" s="126"/>
      <c r="D384" s="126"/>
      <c r="E384" s="126"/>
      <c r="F384" s="127"/>
      <c r="G384" s="123" t="e">
        <f>+G280*$G$358</f>
        <v>#DIV/0!</v>
      </c>
      <c r="H384" s="205" t="e">
        <f t="shared" si="39"/>
        <v>#DIV/0!</v>
      </c>
      <c r="XAA384" s="2"/>
      <c r="XAB384" s="2"/>
      <c r="XAC384" s="2"/>
      <c r="XAD384" s="2"/>
      <c r="XAE384" s="2"/>
      <c r="XAF384" s="2"/>
      <c r="XAG384" s="2"/>
      <c r="XAH384" s="2"/>
      <c r="XAI384" s="2"/>
      <c r="XAJ384" s="2"/>
      <c r="XAK384" s="2"/>
      <c r="XAL384" s="2"/>
      <c r="XAM384" s="2"/>
      <c r="XAN384" s="2"/>
    </row>
    <row r="385" spans="1:8 16251:16264" s="5" customFormat="1" outlineLevel="1">
      <c r="A385" s="204">
        <f>+A294</f>
        <v>15</v>
      </c>
      <c r="B385" s="125" t="str">
        <f>+VLOOKUP(A385,$A$13:$H$359,2,FALSE)</f>
        <v>MESADAS (provisión y colocación)</v>
      </c>
      <c r="C385" s="126"/>
      <c r="D385" s="126"/>
      <c r="E385" s="126"/>
      <c r="F385" s="127"/>
      <c r="G385" s="123" t="e">
        <f>+G294*$G$358</f>
        <v>#DIV/0!</v>
      </c>
      <c r="H385" s="205" t="e">
        <f t="shared" si="39"/>
        <v>#DIV/0!</v>
      </c>
      <c r="XAA385" s="2"/>
      <c r="XAB385" s="2"/>
      <c r="XAC385" s="2"/>
      <c r="XAD385" s="2"/>
      <c r="XAE385" s="2"/>
      <c r="XAF385" s="2"/>
      <c r="XAG385" s="2"/>
      <c r="XAH385" s="2"/>
      <c r="XAI385" s="2"/>
      <c r="XAJ385" s="2"/>
      <c r="XAK385" s="2"/>
      <c r="XAL385" s="2"/>
      <c r="XAM385" s="2"/>
      <c r="XAN385" s="2"/>
    </row>
    <row r="386" spans="1:8 16251:16264" s="5" customFormat="1" outlineLevel="1">
      <c r="A386" s="204">
        <f>+A296</f>
        <v>16</v>
      </c>
      <c r="B386" s="125" t="str">
        <f>+VLOOKUP(A386,$A$13:$H$359,2,FALSE)</f>
        <v>EQUIPAMIENTO</v>
      </c>
      <c r="C386" s="126"/>
      <c r="D386" s="126"/>
      <c r="E386" s="126"/>
      <c r="F386" s="127"/>
      <c r="G386" s="123" t="e">
        <f>+G296*$G$358</f>
        <v>#DIV/0!</v>
      </c>
      <c r="H386" s="205" t="e">
        <f t="shared" si="39"/>
        <v>#DIV/0!</v>
      </c>
      <c r="XAA386" s="2"/>
      <c r="XAB386" s="2"/>
      <c r="XAC386" s="2"/>
      <c r="XAD386" s="2"/>
      <c r="XAE386" s="2"/>
      <c r="XAF386" s="2"/>
      <c r="XAG386" s="2"/>
      <c r="XAH386" s="2"/>
      <c r="XAI386" s="2"/>
      <c r="XAJ386" s="2"/>
      <c r="XAK386" s="2"/>
      <c r="XAL386" s="2"/>
      <c r="XAM386" s="2"/>
      <c r="XAN386" s="2"/>
    </row>
    <row r="387" spans="1:8 16251:16264" s="5" customFormat="1" outlineLevel="1">
      <c r="A387" s="204">
        <f>+A333</f>
        <v>17</v>
      </c>
      <c r="B387" s="125" t="str">
        <f>+VLOOKUP(A387,$A$13:$H$359,2,FALSE)</f>
        <v>ESPEJOS (provisión y colocación)</v>
      </c>
      <c r="C387" s="126"/>
      <c r="D387" s="126"/>
      <c r="E387" s="126"/>
      <c r="F387" s="127"/>
      <c r="G387" s="123" t="e">
        <f>+G333*$G$358</f>
        <v>#DIV/0!</v>
      </c>
      <c r="H387" s="205" t="e">
        <f t="shared" si="39"/>
        <v>#DIV/0!</v>
      </c>
      <c r="XAA387" s="2"/>
      <c r="XAB387" s="2"/>
      <c r="XAC387" s="2"/>
      <c r="XAD387" s="2"/>
      <c r="XAE387" s="2"/>
      <c r="XAF387" s="2"/>
      <c r="XAG387" s="2"/>
      <c r="XAH387" s="2"/>
      <c r="XAI387" s="2"/>
      <c r="XAJ387" s="2"/>
      <c r="XAK387" s="2"/>
      <c r="XAL387" s="2"/>
      <c r="XAM387" s="2"/>
      <c r="XAN387" s="2"/>
    </row>
    <row r="388" spans="1:8 16251:16264" s="5" customFormat="1" outlineLevel="1">
      <c r="A388" s="204">
        <f>+A335</f>
        <v>18</v>
      </c>
      <c r="B388" s="125" t="str">
        <f>+VLOOKUP(A388,$A$13:$H$359,2,FALSE)</f>
        <v>INCENDIO (provisión e instalación)</v>
      </c>
      <c r="C388" s="126"/>
      <c r="D388" s="126"/>
      <c r="E388" s="126"/>
      <c r="F388" s="127"/>
      <c r="G388" s="123" t="e">
        <f>+G335*$G$358</f>
        <v>#DIV/0!</v>
      </c>
      <c r="H388" s="205" t="e">
        <f t="shared" si="39"/>
        <v>#DIV/0!</v>
      </c>
      <c r="XAA388" s="2"/>
      <c r="XAB388" s="2"/>
      <c r="XAC388" s="2"/>
      <c r="XAD388" s="2"/>
      <c r="XAE388" s="2"/>
      <c r="XAF388" s="2"/>
      <c r="XAG388" s="2"/>
      <c r="XAH388" s="2"/>
      <c r="XAI388" s="2"/>
      <c r="XAJ388" s="2"/>
      <c r="XAK388" s="2"/>
      <c r="XAL388" s="2"/>
      <c r="XAM388" s="2"/>
      <c r="XAN388" s="2"/>
    </row>
    <row r="389" spans="1:8 16251:16264" s="5" customFormat="1" outlineLevel="1">
      <c r="A389" s="204">
        <f>+A344</f>
        <v>19</v>
      </c>
      <c r="B389" s="125" t="str">
        <f>+VLOOKUP(A389,$A$13:$H$359,2,FALSE)</f>
        <v>LIMPIEZA DE OBRA</v>
      </c>
      <c r="C389" s="126"/>
      <c r="D389" s="126"/>
      <c r="E389" s="126"/>
      <c r="F389" s="127"/>
      <c r="G389" s="123" t="e">
        <f>+G344*$G$358</f>
        <v>#DIV/0!</v>
      </c>
      <c r="H389" s="205" t="e">
        <f t="shared" si="39"/>
        <v>#DIV/0!</v>
      </c>
      <c r="XAA389" s="2"/>
      <c r="XAB389" s="2"/>
      <c r="XAC389" s="2"/>
      <c r="XAD389" s="2"/>
      <c r="XAE389" s="2"/>
      <c r="XAF389" s="2"/>
      <c r="XAG389" s="2"/>
      <c r="XAH389" s="2"/>
      <c r="XAI389" s="2"/>
      <c r="XAJ389" s="2"/>
      <c r="XAK389" s="2"/>
      <c r="XAL389" s="2"/>
      <c r="XAM389" s="2"/>
      <c r="XAN389" s="2"/>
    </row>
    <row r="390" spans="1:8 16251:16264" s="5" customFormat="1">
      <c r="A390" s="206"/>
      <c r="B390" s="311" t="s">
        <v>229</v>
      </c>
      <c r="C390" s="311"/>
      <c r="D390" s="311"/>
      <c r="E390" s="311"/>
      <c r="F390" s="311"/>
      <c r="G390" s="128" t="e">
        <f>SUM(G371:G389)</f>
        <v>#DIV/0!</v>
      </c>
      <c r="H390" s="207" t="e">
        <f>SUM(H371:H389)</f>
        <v>#DIV/0!</v>
      </c>
      <c r="XAA390" s="2"/>
      <c r="XAB390" s="2"/>
      <c r="XAC390" s="2"/>
      <c r="XAD390" s="2"/>
      <c r="XAE390" s="2"/>
      <c r="XAF390" s="2"/>
      <c r="XAG390" s="2"/>
      <c r="XAH390" s="2"/>
      <c r="XAI390" s="2"/>
      <c r="XAJ390" s="2"/>
      <c r="XAK390" s="2"/>
      <c r="XAL390" s="2"/>
      <c r="XAM390" s="2"/>
      <c r="XAN390" s="2"/>
    </row>
    <row r="391" spans="1:8 16251:16264" s="5" customFormat="1">
      <c r="A391" s="186"/>
      <c r="B391" s="130"/>
      <c r="C391" s="131"/>
      <c r="D391" s="131"/>
      <c r="E391" s="132"/>
      <c r="F391" s="132"/>
      <c r="H391" s="208"/>
      <c r="XAA391" s="2"/>
      <c r="XAB391" s="2"/>
      <c r="XAC391" s="2"/>
      <c r="XAD391" s="2"/>
      <c r="XAE391" s="2"/>
      <c r="XAF391" s="2"/>
      <c r="XAG391" s="2"/>
      <c r="XAH391" s="2"/>
      <c r="XAI391" s="2"/>
      <c r="XAJ391" s="2"/>
      <c r="XAK391" s="2"/>
      <c r="XAL391" s="2"/>
      <c r="XAM391" s="2"/>
      <c r="XAN391" s="2"/>
    </row>
    <row r="392" spans="1:8 16251:16264" s="5" customFormat="1" ht="13.9" thickBot="1">
      <c r="A392" s="204">
        <f>+A362</f>
        <v>20</v>
      </c>
      <c r="B392" s="312" t="str">
        <f>+VLOOKUP(A392,$A$13:$H$364,2,FALSE)</f>
        <v>EQUIPO DE OBRA</v>
      </c>
      <c r="C392" s="313" t="e">
        <f>+VLOOKUP(B392,$A$13:$H$359,2,FALSE)</f>
        <v>#N/A</v>
      </c>
      <c r="D392" s="313" t="e">
        <f>+VLOOKUP(C392,$A$13:$H$359,2,FALSE)</f>
        <v>#N/A</v>
      </c>
      <c r="E392" s="313" t="e">
        <f>+VLOOKUP(D392,$A$13:$H$359,2,FALSE)</f>
        <v>#N/A</v>
      </c>
      <c r="F392" s="314" t="e">
        <f>+VLOOKUP(E392,$A$13:$H$359,2,FALSE)</f>
        <v>#N/A</v>
      </c>
      <c r="G392" s="168">
        <f>+G364</f>
        <v>0</v>
      </c>
      <c r="H392" s="169" t="e">
        <f>G392/F366</f>
        <v>#DIV/0!</v>
      </c>
      <c r="XAA392" s="2"/>
      <c r="XAB392" s="2"/>
      <c r="XAC392" s="2"/>
      <c r="XAD392" s="2"/>
      <c r="XAE392" s="2"/>
      <c r="XAF392" s="2"/>
      <c r="XAG392" s="2"/>
      <c r="XAH392" s="2"/>
      <c r="XAI392" s="2"/>
      <c r="XAJ392" s="2"/>
      <c r="XAK392" s="2"/>
      <c r="XAL392" s="2"/>
      <c r="XAM392" s="2"/>
      <c r="XAN392" s="2"/>
    </row>
    <row r="393" spans="1:8 16251:16264" s="5" customFormat="1" ht="13.9" thickBot="1">
      <c r="A393" s="136"/>
      <c r="B393" s="315" t="s">
        <v>230</v>
      </c>
      <c r="C393" s="315"/>
      <c r="D393" s="315"/>
      <c r="E393" s="315"/>
      <c r="F393" s="316"/>
      <c r="G393" s="137" t="e">
        <f>G390+G392</f>
        <v>#DIV/0!</v>
      </c>
      <c r="H393" s="138" t="e">
        <f>H390+H392</f>
        <v>#DIV/0!</v>
      </c>
      <c r="XAA393" s="2"/>
      <c r="XAB393" s="2"/>
      <c r="XAC393" s="2"/>
      <c r="XAD393" s="2"/>
      <c r="XAE393" s="2"/>
      <c r="XAF393" s="2"/>
      <c r="XAG393" s="2"/>
      <c r="XAH393" s="2"/>
      <c r="XAI393" s="2"/>
      <c r="XAJ393" s="2"/>
      <c r="XAK393" s="2"/>
      <c r="XAL393" s="2"/>
      <c r="XAM393" s="2"/>
      <c r="XAN393" s="2"/>
    </row>
    <row r="394" spans="1:8 16251:16264" s="5" customFormat="1" ht="13.9" thickBot="1">
      <c r="A394" s="186"/>
      <c r="B394" s="139"/>
      <c r="C394" s="88"/>
      <c r="D394" s="88"/>
      <c r="E394" s="88"/>
      <c r="F394" s="1"/>
      <c r="H394" s="195"/>
      <c r="XAA394" s="2"/>
      <c r="XAB394" s="2"/>
      <c r="XAC394" s="2"/>
      <c r="XAD394" s="2"/>
      <c r="XAE394" s="2"/>
      <c r="XAF394" s="2"/>
      <c r="XAG394" s="2"/>
      <c r="XAH394" s="2"/>
      <c r="XAI394" s="2"/>
      <c r="XAJ394" s="2"/>
      <c r="XAK394" s="2"/>
      <c r="XAL394" s="2"/>
      <c r="XAM394" s="2"/>
      <c r="XAN394" s="2"/>
    </row>
    <row r="395" spans="1:8 16251:16264" s="5" customFormat="1">
      <c r="A395" s="186"/>
      <c r="B395" s="317" t="s">
        <v>231</v>
      </c>
      <c r="C395" s="318"/>
      <c r="D395" s="318"/>
      <c r="E395" s="140" t="s">
        <v>20</v>
      </c>
      <c r="F395" s="141"/>
      <c r="G395" s="88"/>
      <c r="H395" s="195"/>
      <c r="XAA395" s="2"/>
      <c r="XAB395" s="2"/>
      <c r="XAC395" s="2"/>
      <c r="XAD395" s="2"/>
      <c r="XAE395" s="2"/>
      <c r="XAF395" s="2"/>
      <c r="XAG395" s="2"/>
      <c r="XAH395" s="2"/>
      <c r="XAI395" s="2"/>
      <c r="XAJ395" s="2"/>
      <c r="XAK395" s="2"/>
      <c r="XAL395" s="2"/>
      <c r="XAM395" s="2"/>
      <c r="XAN395" s="2"/>
    </row>
    <row r="396" spans="1:8 16251:16264" s="5" customFormat="1" ht="13.9" thickBot="1">
      <c r="A396" s="209"/>
      <c r="B396" s="309" t="s">
        <v>232</v>
      </c>
      <c r="C396" s="310"/>
      <c r="D396" s="310"/>
      <c r="E396" s="142" t="s">
        <v>233</v>
      </c>
      <c r="F396" s="143" t="e">
        <f>F366/F395</f>
        <v>#DIV/0!</v>
      </c>
      <c r="G396" s="210"/>
      <c r="H396" s="211"/>
      <c r="XAA396" s="2"/>
      <c r="XAB396" s="2"/>
      <c r="XAC396" s="2"/>
      <c r="XAD396" s="2"/>
      <c r="XAE396" s="2"/>
      <c r="XAF396" s="2"/>
      <c r="XAG396" s="2"/>
      <c r="XAH396" s="2"/>
      <c r="XAI396" s="2"/>
      <c r="XAJ396" s="2"/>
      <c r="XAK396" s="2"/>
      <c r="XAL396" s="2"/>
      <c r="XAM396" s="2"/>
      <c r="XAN396" s="2"/>
    </row>
    <row r="397" spans="1:8 16251:16264" s="5" customFormat="1">
      <c r="A397" s="51"/>
      <c r="B397" s="139"/>
      <c r="C397" s="88"/>
      <c r="D397" s="88"/>
      <c r="E397" s="88"/>
      <c r="F397" s="88"/>
      <c r="G397" s="88"/>
      <c r="H397" s="88"/>
      <c r="XAA397" s="2"/>
      <c r="XAB397" s="2"/>
      <c r="XAC397" s="2"/>
      <c r="XAD397" s="2"/>
      <c r="XAE397" s="2"/>
      <c r="XAF397" s="2"/>
      <c r="XAG397" s="2"/>
      <c r="XAH397" s="2"/>
      <c r="XAI397" s="2"/>
      <c r="XAJ397" s="2"/>
      <c r="XAK397" s="2"/>
      <c r="XAL397" s="2"/>
      <c r="XAM397" s="2"/>
      <c r="XAN397" s="2"/>
    </row>
    <row r="398" spans="1:8 16251:16264" s="5" customFormat="1">
      <c r="A398" s="1"/>
      <c r="B398" s="2"/>
      <c r="C398" s="3"/>
      <c r="D398" s="1"/>
      <c r="E398" s="1"/>
      <c r="F398" s="1"/>
      <c r="G398" s="1"/>
      <c r="H398" s="1"/>
      <c r="XAA398" s="2"/>
      <c r="XAB398" s="2"/>
      <c r="XAC398" s="2"/>
      <c r="XAD398" s="2"/>
      <c r="XAE398" s="2"/>
      <c r="XAF398" s="2"/>
      <c r="XAG398" s="2"/>
      <c r="XAH398" s="2"/>
      <c r="XAI398" s="2"/>
      <c r="XAJ398" s="2"/>
      <c r="XAK398" s="2"/>
      <c r="XAL398" s="2"/>
      <c r="XAM398" s="2"/>
      <c r="XAN398" s="2"/>
    </row>
    <row r="399" spans="1:8 16251:16264" s="5" customFormat="1">
      <c r="A399" s="1"/>
      <c r="B399" s="2"/>
      <c r="C399" s="3"/>
      <c r="D399" s="1"/>
      <c r="E399" s="1"/>
      <c r="F399" s="1"/>
      <c r="G399" s="1"/>
      <c r="H399" s="1"/>
      <c r="XAA399" s="2"/>
      <c r="XAB399" s="2"/>
      <c r="XAC399" s="2"/>
      <c r="XAD399" s="2"/>
      <c r="XAE399" s="2"/>
      <c r="XAF399" s="2"/>
      <c r="XAG399" s="2"/>
      <c r="XAH399" s="2"/>
      <c r="XAI399" s="2"/>
      <c r="XAJ399" s="2"/>
      <c r="XAK399" s="2"/>
      <c r="XAL399" s="2"/>
      <c r="XAM399" s="2"/>
      <c r="XAN399" s="2"/>
    </row>
    <row r="400" spans="1:8 16251:16264">
      <c r="G400" s="171"/>
      <c r="H400" s="172"/>
      <c r="XAA400" s="2"/>
      <c r="XAB400" s="2"/>
      <c r="XAC400" s="2"/>
      <c r="XAD400" s="2"/>
      <c r="XAE400" s="2"/>
      <c r="XAF400" s="2"/>
      <c r="XAG400" s="2"/>
      <c r="XAH400" s="2"/>
      <c r="XAI400" s="2"/>
      <c r="XAJ400" s="2"/>
      <c r="XAK400" s="2"/>
      <c r="XAL400" s="2"/>
      <c r="XAM400" s="2"/>
      <c r="XAN400" s="2"/>
    </row>
  </sheetData>
  <autoFilter ref="H13:H347" xr:uid="{00000000-0009-0000-0000-000001000000}"/>
  <sortState xmlns:xlrd2="http://schemas.microsoft.com/office/spreadsheetml/2017/richdata2" ref="A399:H417">
    <sortCondition descending="1" ref="G399:G417"/>
  </sortState>
  <mergeCells count="23">
    <mergeCell ref="A4:D4"/>
    <mergeCell ref="A1:H1"/>
    <mergeCell ref="A3:H3"/>
    <mergeCell ref="E4:H5"/>
    <mergeCell ref="A368:H368"/>
    <mergeCell ref="E10:H10"/>
    <mergeCell ref="A12:H12"/>
    <mergeCell ref="A364:F364"/>
    <mergeCell ref="A366:E366"/>
    <mergeCell ref="F366:G366"/>
    <mergeCell ref="A6:H6"/>
    <mergeCell ref="A7:D8"/>
    <mergeCell ref="E7:H8"/>
    <mergeCell ref="A9:H9"/>
    <mergeCell ref="A10:A11"/>
    <mergeCell ref="B10:B11"/>
    <mergeCell ref="C10:D10"/>
    <mergeCell ref="B396:D396"/>
    <mergeCell ref="B390:F390"/>
    <mergeCell ref="B392:F392"/>
    <mergeCell ref="B393:F393"/>
    <mergeCell ref="B395:D395"/>
    <mergeCell ref="B370:F370"/>
  </mergeCells>
  <phoneticPr fontId="15" type="noConversion"/>
  <conditionalFormatting sqref="I336:U343">
    <cfRule type="colorScale" priority="4921">
      <colorScale>
        <cfvo type="num" val="0"/>
        <cfvo type="num" val="0"/>
        <color theme="9" tint="0.79998168889431442"/>
        <color theme="9" tint="0.79998168889431442"/>
      </colorScale>
    </cfRule>
  </conditionalFormatting>
  <pageMargins left="0.25" right="0.25" top="0.75" bottom="0.75" header="0.3" footer="0.3"/>
  <pageSetup paperSize="9" scale="58" fitToHeight="6" orientation="portrait" r:id="rId1"/>
  <rowBreaks count="6" manualBreakCount="6">
    <brk id="83" max="7" man="1"/>
    <brk id="128" max="7" man="1"/>
    <brk id="171" max="7" man="1"/>
    <brk id="237" max="7" man="1"/>
    <brk id="279" max="7" man="1"/>
    <brk id="357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7"/>
  <sheetViews>
    <sheetView workbookViewId="0">
      <selection activeCell="D19" sqref="D19"/>
    </sheetView>
  </sheetViews>
  <sheetFormatPr defaultColWidth="10.7109375" defaultRowHeight="13.15"/>
  <cols>
    <col min="1" max="1" width="6.5703125" style="212" customWidth="1"/>
    <col min="2" max="2" width="9.28515625" style="212" customWidth="1"/>
    <col min="3" max="3" width="26.28515625" style="212" customWidth="1"/>
    <col min="4" max="4" width="22.28515625" style="212" customWidth="1"/>
    <col min="5" max="5" width="61.28515625" style="212" bestFit="1" customWidth="1"/>
    <col min="6" max="16384" width="10.7109375" style="212"/>
  </cols>
  <sheetData>
    <row r="1" spans="1:16" ht="13.9" thickBot="1"/>
    <row r="2" spans="1:16" ht="13.9">
      <c r="A2" s="213"/>
      <c r="B2" s="382" t="s">
        <v>783</v>
      </c>
      <c r="C2" s="383"/>
      <c r="D2" s="383"/>
      <c r="E2" s="383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</row>
    <row r="3" spans="1:16" ht="13.9" thickBot="1">
      <c r="A3" s="215"/>
      <c r="B3" s="399"/>
      <c r="C3" s="400"/>
      <c r="D3" s="216"/>
      <c r="E3" s="217"/>
    </row>
    <row r="4" spans="1:16" ht="13.9" thickBot="1">
      <c r="A4" s="215"/>
      <c r="B4" s="380" t="s">
        <v>784</v>
      </c>
      <c r="C4" s="381"/>
      <c r="D4" s="218" t="s">
        <v>785</v>
      </c>
      <c r="E4" s="219" t="s">
        <v>786</v>
      </c>
    </row>
    <row r="5" spans="1:16">
      <c r="A5" s="220"/>
      <c r="B5" s="221" t="s">
        <v>787</v>
      </c>
      <c r="C5" s="222" t="s">
        <v>788</v>
      </c>
      <c r="D5" s="223">
        <v>0.46</v>
      </c>
      <c r="E5" s="224" t="s">
        <v>789</v>
      </c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</row>
    <row r="6" spans="1:16">
      <c r="A6" s="220"/>
      <c r="B6" s="226" t="s">
        <v>790</v>
      </c>
      <c r="C6" s="227" t="s">
        <v>791</v>
      </c>
      <c r="D6" s="228">
        <v>0.44</v>
      </c>
      <c r="E6" s="229" t="s">
        <v>792</v>
      </c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</row>
    <row r="7" spans="1:16">
      <c r="A7" s="220"/>
      <c r="B7" s="226" t="s">
        <v>793</v>
      </c>
      <c r="C7" s="227" t="s">
        <v>794</v>
      </c>
      <c r="D7" s="228">
        <v>0.1</v>
      </c>
      <c r="E7" s="229" t="s">
        <v>789</v>
      </c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</row>
    <row r="8" spans="1:16" ht="13.9" thickBot="1"/>
    <row r="9" spans="1:16" ht="13.9" thickBot="1">
      <c r="B9" s="230" t="s">
        <v>795</v>
      </c>
      <c r="C9" s="377" t="s">
        <v>796</v>
      </c>
      <c r="D9" s="378"/>
      <c r="E9" s="379"/>
    </row>
    <row r="10" spans="1:16" ht="13.9" thickBot="1">
      <c r="B10" s="401"/>
      <c r="C10" s="401"/>
      <c r="D10" s="216"/>
      <c r="E10" s="217"/>
    </row>
    <row r="11" spans="1:16" ht="13.9" thickBot="1">
      <c r="B11" s="380" t="s">
        <v>797</v>
      </c>
      <c r="C11" s="381"/>
      <c r="D11" s="218" t="s">
        <v>798</v>
      </c>
      <c r="E11" s="219" t="s">
        <v>799</v>
      </c>
    </row>
    <row r="12" spans="1:16">
      <c r="B12" s="231" t="s">
        <v>800</v>
      </c>
      <c r="C12" s="232" t="s">
        <v>801</v>
      </c>
      <c r="D12" s="233">
        <v>0.41316070008679823</v>
      </c>
      <c r="E12" s="234" t="s">
        <v>802</v>
      </c>
    </row>
    <row r="13" spans="1:16" ht="26.45">
      <c r="B13" s="226" t="s">
        <v>803</v>
      </c>
      <c r="C13" s="227" t="s">
        <v>804</v>
      </c>
      <c r="D13" s="235">
        <v>0.16136482921104878</v>
      </c>
      <c r="E13" s="236" t="s">
        <v>805</v>
      </c>
    </row>
    <row r="14" spans="1:16" ht="26.45">
      <c r="B14" s="226" t="s">
        <v>806</v>
      </c>
      <c r="C14" s="227" t="s">
        <v>807</v>
      </c>
      <c r="D14" s="235">
        <v>0.10481563731427868</v>
      </c>
      <c r="E14" s="236" t="s">
        <v>808</v>
      </c>
    </row>
    <row r="15" spans="1:16">
      <c r="B15" s="226" t="s">
        <v>809</v>
      </c>
      <c r="C15" s="227" t="s">
        <v>810</v>
      </c>
      <c r="D15" s="235">
        <v>0.10052993176606635</v>
      </c>
      <c r="E15" s="236" t="s">
        <v>811</v>
      </c>
    </row>
    <row r="16" spans="1:16">
      <c r="B16" s="226" t="s">
        <v>812</v>
      </c>
      <c r="C16" s="227" t="s">
        <v>813</v>
      </c>
      <c r="D16" s="235">
        <v>6.9894254076193277E-2</v>
      </c>
      <c r="E16" s="236" t="s">
        <v>814</v>
      </c>
    </row>
    <row r="17" spans="2:5">
      <c r="B17" s="226" t="s">
        <v>815</v>
      </c>
      <c r="C17" s="227" t="s">
        <v>816</v>
      </c>
      <c r="D17" s="235">
        <v>6.0310591099372889E-2</v>
      </c>
      <c r="E17" s="236" t="s">
        <v>817</v>
      </c>
    </row>
    <row r="18" spans="2:5">
      <c r="B18" s="226" t="s">
        <v>818</v>
      </c>
      <c r="C18" s="227" t="s">
        <v>819</v>
      </c>
      <c r="D18" s="235">
        <v>4.5908195576203327E-2</v>
      </c>
      <c r="E18" s="236" t="s">
        <v>820</v>
      </c>
    </row>
    <row r="19" spans="2:5" ht="26.45">
      <c r="B19" s="226" t="s">
        <v>821</v>
      </c>
      <c r="C19" s="227" t="s">
        <v>822</v>
      </c>
      <c r="D19" s="235">
        <v>4.4015860870038448E-2</v>
      </c>
      <c r="E19" s="236" t="s">
        <v>823</v>
      </c>
    </row>
    <row r="20" spans="2:5" ht="13.9" thickBot="1">
      <c r="D20" s="237">
        <f>SUM(D12:D19)</f>
        <v>1</v>
      </c>
    </row>
    <row r="21" spans="2:5" ht="13.9" thickBot="1">
      <c r="B21" s="230" t="s">
        <v>824</v>
      </c>
      <c r="C21" s="377" t="s">
        <v>825</v>
      </c>
      <c r="D21" s="378"/>
      <c r="E21" s="379"/>
    </row>
    <row r="22" spans="2:5" ht="13.9" thickBot="1">
      <c r="B22" s="401"/>
      <c r="C22" s="401"/>
      <c r="D22" s="217"/>
    </row>
    <row r="23" spans="2:5" ht="13.9" thickBot="1">
      <c r="B23" s="380" t="s">
        <v>797</v>
      </c>
      <c r="C23" s="381"/>
      <c r="D23" s="218"/>
      <c r="E23" s="219" t="s">
        <v>799</v>
      </c>
    </row>
    <row r="24" spans="2:5" ht="26.45">
      <c r="B24" s="231" t="s">
        <v>826</v>
      </c>
      <c r="C24" s="232" t="s">
        <v>827</v>
      </c>
      <c r="D24" s="238"/>
      <c r="E24" s="239" t="s">
        <v>828</v>
      </c>
    </row>
    <row r="25" spans="2:5">
      <c r="B25" s="226" t="s">
        <v>790</v>
      </c>
      <c r="C25" s="227" t="s">
        <v>791</v>
      </c>
      <c r="D25" s="228"/>
      <c r="E25" s="236" t="s">
        <v>792</v>
      </c>
    </row>
    <row r="26" spans="2:5">
      <c r="B26" s="226" t="s">
        <v>829</v>
      </c>
      <c r="C26" s="227" t="s">
        <v>830</v>
      </c>
      <c r="D26" s="228"/>
      <c r="E26" s="236" t="s">
        <v>831</v>
      </c>
    </row>
    <row r="27" spans="2:5">
      <c r="B27" s="226" t="s">
        <v>832</v>
      </c>
      <c r="C27" s="227" t="s">
        <v>833</v>
      </c>
      <c r="D27" s="228"/>
      <c r="E27" s="236" t="s">
        <v>834</v>
      </c>
    </row>
  </sheetData>
  <mergeCells count="9">
    <mergeCell ref="C21:E21"/>
    <mergeCell ref="B22:C22"/>
    <mergeCell ref="B23:C23"/>
    <mergeCell ref="B2:E2"/>
    <mergeCell ref="B3:C3"/>
    <mergeCell ref="B4:C4"/>
    <mergeCell ref="C9:E9"/>
    <mergeCell ref="B10:C10"/>
    <mergeCell ref="B11:C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35"/>
  <sheetViews>
    <sheetView workbookViewId="0"/>
  </sheetViews>
  <sheetFormatPr defaultColWidth="9.28515625" defaultRowHeight="13.15"/>
  <cols>
    <col min="1" max="2" width="9.28515625" style="212"/>
    <col min="3" max="3" width="14.28515625" style="212" customWidth="1"/>
    <col min="4" max="4" width="13.7109375" style="212" bestFit="1" customWidth="1"/>
    <col min="5" max="5" width="11.7109375" style="212" customWidth="1"/>
    <col min="6" max="6" width="11" style="212" customWidth="1"/>
    <col min="7" max="7" width="12.42578125" style="212" customWidth="1"/>
    <col min="8" max="8" width="11.7109375" style="212" customWidth="1"/>
    <col min="9" max="9" width="13.42578125" style="212" customWidth="1"/>
    <col min="10" max="16384" width="9.28515625" style="212"/>
  </cols>
  <sheetData>
    <row r="1" spans="2:11" ht="13.9" thickBot="1"/>
    <row r="2" spans="2:11" ht="13.9" thickBot="1">
      <c r="B2" s="240" t="s">
        <v>835</v>
      </c>
      <c r="C2" s="241"/>
      <c r="D2" s="241"/>
      <c r="E2" s="241"/>
      <c r="F2" s="241"/>
      <c r="G2" s="241"/>
      <c r="H2" s="241"/>
      <c r="I2" s="241"/>
      <c r="J2" s="241"/>
      <c r="K2" s="242"/>
    </row>
    <row r="3" spans="2:11" ht="13.9" thickBot="1">
      <c r="B3" s="243"/>
      <c r="C3" s="244" t="s">
        <v>836</v>
      </c>
      <c r="D3" s="245"/>
      <c r="E3" s="246"/>
      <c r="F3" s="246"/>
      <c r="G3" s="246"/>
      <c r="H3" s="246"/>
      <c r="I3" s="384" t="s">
        <v>837</v>
      </c>
      <c r="J3" s="386"/>
      <c r="K3" s="247"/>
    </row>
    <row r="4" spans="2:11" ht="13.9" thickBot="1">
      <c r="B4" s="243"/>
      <c r="C4" s="244" t="s">
        <v>838</v>
      </c>
      <c r="D4" s="245"/>
      <c r="E4" s="246"/>
      <c r="F4" s="246"/>
      <c r="G4" s="246"/>
      <c r="H4" s="246"/>
      <c r="I4" s="385"/>
      <c r="J4" s="387"/>
      <c r="K4" s="247"/>
    </row>
    <row r="5" spans="2:11" ht="13.9" thickBot="1">
      <c r="B5" s="243"/>
      <c r="C5" s="246"/>
      <c r="D5" s="246"/>
      <c r="E5" s="246"/>
      <c r="F5" s="246"/>
      <c r="G5" s="246"/>
      <c r="H5" s="246"/>
      <c r="I5" s="246"/>
      <c r="J5" s="246"/>
      <c r="K5" s="247"/>
    </row>
    <row r="6" spans="2:11" ht="24.6" thickBot="1">
      <c r="B6" s="248"/>
      <c r="C6" s="249" t="s">
        <v>839</v>
      </c>
      <c r="D6" s="250" t="s">
        <v>840</v>
      </c>
      <c r="E6" s="251" t="s">
        <v>841</v>
      </c>
      <c r="F6" s="250" t="s">
        <v>842</v>
      </c>
      <c r="G6" s="251" t="s">
        <v>843</v>
      </c>
      <c r="H6" s="250" t="s">
        <v>844</v>
      </c>
      <c r="I6" s="252" t="s">
        <v>845</v>
      </c>
      <c r="J6" s="252" t="s">
        <v>846</v>
      </c>
      <c r="K6" s="253"/>
    </row>
    <row r="7" spans="2:11" ht="13.9" thickBot="1">
      <c r="B7" s="243"/>
      <c r="C7" s="246"/>
      <c r="D7" s="246"/>
      <c r="E7" s="246"/>
      <c r="F7" s="246"/>
      <c r="G7" s="246"/>
      <c r="H7" s="246"/>
      <c r="I7" s="246"/>
      <c r="J7" s="246"/>
      <c r="K7" s="247"/>
    </row>
    <row r="8" spans="2:11" ht="13.9" thickBot="1">
      <c r="B8" s="243"/>
      <c r="C8" s="254" t="s">
        <v>207</v>
      </c>
      <c r="D8" s="255" t="s">
        <v>847</v>
      </c>
      <c r="E8" s="256"/>
      <c r="F8" s="257" t="s">
        <v>848</v>
      </c>
      <c r="G8" s="257" t="s">
        <v>848</v>
      </c>
      <c r="H8" s="257" t="s">
        <v>849</v>
      </c>
      <c r="I8" s="258" t="s">
        <v>850</v>
      </c>
      <c r="J8" s="259"/>
      <c r="K8" s="247"/>
    </row>
    <row r="9" spans="2:11" ht="13.9" thickBot="1">
      <c r="B9" s="243"/>
      <c r="C9" s="246"/>
      <c r="D9" s="260"/>
      <c r="E9" s="246"/>
      <c r="F9" s="246"/>
      <c r="G9" s="246"/>
      <c r="H9" s="246"/>
      <c r="I9" s="246"/>
      <c r="J9" s="246"/>
      <c r="K9" s="247"/>
    </row>
    <row r="10" spans="2:11">
      <c r="B10" s="243"/>
      <c r="C10" s="261"/>
      <c r="D10" s="262"/>
      <c r="E10" s="263"/>
      <c r="F10" s="263"/>
      <c r="G10" s="263"/>
      <c r="H10" s="263"/>
      <c r="I10" s="264"/>
      <c r="J10" s="246"/>
      <c r="K10" s="247"/>
    </row>
    <row r="11" spans="2:11">
      <c r="B11" s="243"/>
      <c r="C11" s="265"/>
      <c r="D11" s="266"/>
      <c r="E11" s="267"/>
      <c r="F11" s="267"/>
      <c r="G11" s="267"/>
      <c r="H11" s="267"/>
      <c r="I11" s="268"/>
      <c r="J11" s="246"/>
      <c r="K11" s="247"/>
    </row>
    <row r="12" spans="2:11">
      <c r="B12" s="243"/>
      <c r="C12" s="265"/>
      <c r="D12" s="266"/>
      <c r="E12" s="267"/>
      <c r="F12" s="267"/>
      <c r="G12" s="267"/>
      <c r="H12" s="267"/>
      <c r="I12" s="268"/>
      <c r="J12" s="246"/>
      <c r="K12" s="247"/>
    </row>
    <row r="13" spans="2:11" ht="13.9" thickBot="1">
      <c r="B13" s="243"/>
      <c r="C13" s="269"/>
      <c r="D13" s="270"/>
      <c r="E13" s="271"/>
      <c r="F13" s="271"/>
      <c r="G13" s="271"/>
      <c r="H13" s="271"/>
      <c r="I13" s="272"/>
      <c r="J13" s="246"/>
      <c r="K13" s="247"/>
    </row>
    <row r="14" spans="2:11" ht="13.9" thickBot="1">
      <c r="B14" s="243"/>
      <c r="C14" s="246"/>
      <c r="D14" s="260"/>
      <c r="E14" s="246"/>
      <c r="F14" s="246"/>
      <c r="G14" s="246"/>
      <c r="H14" s="246"/>
      <c r="I14" s="246"/>
      <c r="J14" s="246"/>
      <c r="K14" s="247"/>
    </row>
    <row r="15" spans="2:11" ht="13.9" thickBot="1">
      <c r="B15" s="243"/>
      <c r="C15" s="254" t="s">
        <v>211</v>
      </c>
      <c r="D15" s="273" t="s">
        <v>851</v>
      </c>
      <c r="E15" s="274"/>
      <c r="F15" s="257" t="s">
        <v>852</v>
      </c>
      <c r="G15" s="257" t="s">
        <v>853</v>
      </c>
      <c r="H15" s="257" t="s">
        <v>854</v>
      </c>
      <c r="I15" s="258" t="s">
        <v>850</v>
      </c>
      <c r="J15" s="275"/>
      <c r="K15" s="247"/>
    </row>
    <row r="16" spans="2:11" ht="13.9" thickBot="1">
      <c r="B16" s="243"/>
      <c r="C16" s="246"/>
      <c r="D16" s="246"/>
      <c r="E16" s="246"/>
      <c r="F16" s="246"/>
      <c r="G16" s="246"/>
      <c r="H16" s="246"/>
      <c r="I16" s="246"/>
      <c r="J16" s="246"/>
      <c r="K16" s="247"/>
    </row>
    <row r="17" spans="2:11">
      <c r="B17" s="243"/>
      <c r="C17" s="261"/>
      <c r="D17" s="263"/>
      <c r="E17" s="263"/>
      <c r="F17" s="263"/>
      <c r="G17" s="263"/>
      <c r="H17" s="263"/>
      <c r="I17" s="264"/>
      <c r="J17" s="246"/>
      <c r="K17" s="247"/>
    </row>
    <row r="18" spans="2:11">
      <c r="B18" s="243"/>
      <c r="C18" s="265"/>
      <c r="D18" s="267"/>
      <c r="E18" s="267"/>
      <c r="F18" s="267"/>
      <c r="G18" s="267"/>
      <c r="H18" s="267"/>
      <c r="I18" s="268"/>
      <c r="J18" s="246"/>
      <c r="K18" s="247"/>
    </row>
    <row r="19" spans="2:11">
      <c r="B19" s="243"/>
      <c r="C19" s="265"/>
      <c r="D19" s="267"/>
      <c r="E19" s="267"/>
      <c r="F19" s="267"/>
      <c r="G19" s="267"/>
      <c r="H19" s="267"/>
      <c r="I19" s="268"/>
      <c r="J19" s="246"/>
      <c r="K19" s="247"/>
    </row>
    <row r="20" spans="2:11" ht="13.9" thickBot="1">
      <c r="B20" s="243"/>
      <c r="C20" s="269"/>
      <c r="D20" s="271"/>
      <c r="E20" s="271"/>
      <c r="F20" s="271"/>
      <c r="G20" s="271"/>
      <c r="H20" s="271"/>
      <c r="I20" s="272"/>
      <c r="J20" s="246"/>
      <c r="K20" s="247"/>
    </row>
    <row r="21" spans="2:11" ht="13.9" thickBot="1">
      <c r="B21" s="243"/>
      <c r="C21" s="246"/>
      <c r="D21" s="246"/>
      <c r="E21" s="246"/>
      <c r="F21" s="246"/>
      <c r="G21" s="246"/>
      <c r="H21" s="246"/>
      <c r="I21" s="246"/>
      <c r="J21" s="246"/>
      <c r="K21" s="247"/>
    </row>
    <row r="22" spans="2:11" ht="13.9" thickBot="1">
      <c r="B22" s="243"/>
      <c r="C22" s="254" t="s">
        <v>218</v>
      </c>
      <c r="D22" s="273" t="s">
        <v>855</v>
      </c>
      <c r="E22" s="274"/>
      <c r="F22" s="257" t="s">
        <v>856</v>
      </c>
      <c r="G22" s="257" t="s">
        <v>857</v>
      </c>
      <c r="H22" s="257" t="s">
        <v>858</v>
      </c>
      <c r="I22" s="258" t="s">
        <v>850</v>
      </c>
      <c r="J22" s="275"/>
      <c r="K22" s="247"/>
    </row>
    <row r="23" spans="2:11" ht="13.9" thickBot="1">
      <c r="B23" s="243"/>
      <c r="C23" s="246"/>
      <c r="D23" s="246"/>
      <c r="E23" s="246"/>
      <c r="F23" s="246"/>
      <c r="G23" s="246"/>
      <c r="H23" s="246"/>
      <c r="I23" s="246"/>
      <c r="J23" s="246"/>
      <c r="K23" s="247"/>
    </row>
    <row r="24" spans="2:11">
      <c r="B24" s="243"/>
      <c r="C24" s="261"/>
      <c r="D24" s="263"/>
      <c r="E24" s="263"/>
      <c r="F24" s="263"/>
      <c r="G24" s="263"/>
      <c r="H24" s="263"/>
      <c r="I24" s="264"/>
      <c r="J24" s="246"/>
      <c r="K24" s="247"/>
    </row>
    <row r="25" spans="2:11">
      <c r="B25" s="243"/>
      <c r="C25" s="265"/>
      <c r="D25" s="267"/>
      <c r="E25" s="267"/>
      <c r="F25" s="267"/>
      <c r="G25" s="267"/>
      <c r="H25" s="267"/>
      <c r="I25" s="268"/>
      <c r="J25" s="246"/>
      <c r="K25" s="247"/>
    </row>
    <row r="26" spans="2:11">
      <c r="B26" s="243"/>
      <c r="C26" s="265"/>
      <c r="D26" s="267"/>
      <c r="E26" s="267"/>
      <c r="F26" s="267">
        <f>11790*$K$11</f>
        <v>0</v>
      </c>
      <c r="G26" s="267"/>
      <c r="H26" s="267"/>
      <c r="I26" s="268"/>
      <c r="J26" s="246"/>
      <c r="K26" s="247"/>
    </row>
    <row r="27" spans="2:11" ht="13.9" thickBot="1">
      <c r="B27" s="243"/>
      <c r="C27" s="269"/>
      <c r="D27" s="271"/>
      <c r="E27" s="271"/>
      <c r="F27" s="271"/>
      <c r="G27" s="271"/>
      <c r="H27" s="271"/>
      <c r="I27" s="272"/>
      <c r="J27" s="246"/>
      <c r="K27" s="247"/>
    </row>
    <row r="28" spans="2:11">
      <c r="B28" s="243"/>
      <c r="C28" s="246"/>
      <c r="D28" s="246"/>
      <c r="E28" s="246"/>
      <c r="F28" s="246"/>
      <c r="G28" s="246"/>
      <c r="H28" s="246"/>
      <c r="I28" s="246"/>
      <c r="J28" s="246"/>
      <c r="K28" s="247"/>
    </row>
    <row r="29" spans="2:11" ht="13.9" thickBot="1">
      <c r="B29" s="243"/>
      <c r="C29" s="246"/>
      <c r="D29" s="246"/>
      <c r="E29" s="246"/>
      <c r="F29" s="246"/>
      <c r="G29" s="246"/>
      <c r="H29" s="246"/>
      <c r="I29" s="246"/>
      <c r="J29" s="246"/>
      <c r="K29" s="247"/>
    </row>
    <row r="30" spans="2:11" ht="13.9" thickBot="1">
      <c r="B30" s="243"/>
      <c r="C30" s="246"/>
      <c r="D30" s="246"/>
      <c r="E30" s="246"/>
      <c r="F30" s="246"/>
      <c r="G30" s="246"/>
      <c r="H30" s="402" t="s">
        <v>859</v>
      </c>
      <c r="I30" s="403"/>
      <c r="J30" s="276"/>
      <c r="K30" s="247"/>
    </row>
    <row r="31" spans="2:11" ht="13.9" thickBot="1">
      <c r="B31" s="243"/>
      <c r="C31" s="246"/>
      <c r="D31" s="246"/>
      <c r="E31" s="246"/>
      <c r="F31" s="246"/>
      <c r="G31" s="246"/>
      <c r="H31" s="246"/>
      <c r="I31" s="246"/>
      <c r="J31" s="246"/>
      <c r="K31" s="247"/>
    </row>
    <row r="32" spans="2:11" ht="13.9" thickBot="1">
      <c r="B32" s="243"/>
      <c r="C32" s="246"/>
      <c r="D32" s="246"/>
      <c r="E32" s="246"/>
      <c r="F32" s="246"/>
      <c r="G32" s="246"/>
      <c r="H32" s="404" t="s">
        <v>860</v>
      </c>
      <c r="I32" s="405"/>
      <c r="J32" s="259"/>
      <c r="K32" s="247"/>
    </row>
    <row r="33" spans="2:11" ht="13.9" thickBot="1">
      <c r="B33" s="243"/>
      <c r="C33" s="246"/>
      <c r="D33" s="246"/>
      <c r="E33" s="246"/>
      <c r="F33" s="246">
        <f>F26</f>
        <v>0</v>
      </c>
      <c r="G33" s="246"/>
      <c r="H33" s="246"/>
      <c r="I33" s="246"/>
      <c r="J33" s="246"/>
      <c r="K33" s="247"/>
    </row>
    <row r="34" spans="2:11" ht="13.9" thickBot="1">
      <c r="B34" s="243"/>
      <c r="C34" s="246"/>
      <c r="D34" s="246"/>
      <c r="E34" s="246"/>
      <c r="F34" s="246"/>
      <c r="G34" s="246"/>
      <c r="H34" s="402" t="s">
        <v>861</v>
      </c>
      <c r="I34" s="403"/>
      <c r="J34" s="276"/>
      <c r="K34" s="247"/>
    </row>
    <row r="35" spans="2:11" ht="13.9" thickBot="1">
      <c r="B35" s="277"/>
      <c r="C35" s="278"/>
      <c r="D35" s="278"/>
      <c r="E35" s="278"/>
      <c r="F35" s="278"/>
      <c r="G35" s="278"/>
      <c r="H35" s="278"/>
      <c r="I35" s="278"/>
      <c r="J35" s="278"/>
      <c r="K35" s="279"/>
    </row>
  </sheetData>
  <mergeCells count="5">
    <mergeCell ref="I3:I4"/>
    <mergeCell ref="J3:J4"/>
    <mergeCell ref="H30:I30"/>
    <mergeCell ref="H32:I32"/>
    <mergeCell ref="H34:I3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J15"/>
  <sheetViews>
    <sheetView workbookViewId="0"/>
  </sheetViews>
  <sheetFormatPr defaultColWidth="9.28515625" defaultRowHeight="13.15"/>
  <cols>
    <col min="1" max="3" width="9.28515625" style="212"/>
    <col min="4" max="4" width="16.7109375" style="212" customWidth="1"/>
    <col min="5" max="8" width="9.28515625" style="212"/>
    <col min="9" max="9" width="14.7109375" style="212" customWidth="1"/>
    <col min="10" max="16384" width="9.28515625" style="212"/>
  </cols>
  <sheetData>
    <row r="1" spans="2:10" ht="13.9" thickBot="1"/>
    <row r="2" spans="2:10" ht="13.9" thickBot="1">
      <c r="B2" s="280"/>
      <c r="C2" s="281"/>
      <c r="D2" s="282"/>
      <c r="E2" s="282"/>
      <c r="F2" s="282"/>
      <c r="G2" s="282"/>
      <c r="H2" s="282"/>
      <c r="I2" s="282"/>
      <c r="J2" s="283"/>
    </row>
    <row r="3" spans="2:10" ht="16.149999999999999" thickBot="1">
      <c r="B3" s="284"/>
      <c r="C3" s="394" t="s">
        <v>862</v>
      </c>
      <c r="D3" s="395"/>
      <c r="E3" s="395"/>
      <c r="F3" s="395"/>
      <c r="G3" s="395"/>
      <c r="H3" s="395"/>
      <c r="I3" s="395"/>
      <c r="J3" s="285"/>
    </row>
    <row r="4" spans="2:10" ht="13.9" thickBot="1">
      <c r="B4" s="286"/>
      <c r="C4" s="281"/>
      <c r="D4" s="282"/>
      <c r="E4" s="282"/>
      <c r="F4" s="282"/>
      <c r="G4" s="282"/>
      <c r="H4" s="282"/>
      <c r="I4" s="282"/>
      <c r="J4" s="287"/>
    </row>
    <row r="5" spans="2:10" ht="13.9" thickBot="1">
      <c r="B5" s="286"/>
      <c r="C5" s="288" t="s">
        <v>207</v>
      </c>
      <c r="D5" s="388" t="s">
        <v>859</v>
      </c>
      <c r="E5" s="389"/>
      <c r="F5" s="389"/>
      <c r="G5" s="389"/>
      <c r="H5" s="390"/>
      <c r="I5" s="289">
        <v>1</v>
      </c>
      <c r="J5" s="287"/>
    </row>
    <row r="6" spans="2:10" ht="27" thickBot="1">
      <c r="B6" s="286"/>
      <c r="C6" s="290" t="s">
        <v>863</v>
      </c>
      <c r="D6" s="291" t="s">
        <v>209</v>
      </c>
      <c r="E6" s="292" t="s">
        <v>210</v>
      </c>
      <c r="F6" s="293" t="s">
        <v>864</v>
      </c>
      <c r="G6" s="396"/>
      <c r="H6" s="397"/>
      <c r="I6" s="294" t="s">
        <v>865</v>
      </c>
      <c r="J6" s="287"/>
    </row>
    <row r="7" spans="2:10" ht="13.9" thickBot="1">
      <c r="B7" s="286"/>
      <c r="C7" s="288" t="s">
        <v>211</v>
      </c>
      <c r="D7" s="388" t="s">
        <v>212</v>
      </c>
      <c r="E7" s="389"/>
      <c r="F7" s="389"/>
      <c r="G7" s="389"/>
      <c r="H7" s="390"/>
      <c r="I7" s="295" t="s">
        <v>866</v>
      </c>
      <c r="J7" s="287"/>
    </row>
    <row r="8" spans="2:10" ht="26.45">
      <c r="B8" s="286"/>
      <c r="C8" s="290" t="s">
        <v>867</v>
      </c>
      <c r="D8" s="296" t="s">
        <v>213</v>
      </c>
      <c r="E8" s="292" t="s">
        <v>210</v>
      </c>
      <c r="F8" s="293" t="s">
        <v>868</v>
      </c>
      <c r="G8" s="396"/>
      <c r="H8" s="397"/>
      <c r="I8" s="294" t="s">
        <v>869</v>
      </c>
      <c r="J8" s="287"/>
    </row>
    <row r="9" spans="2:10" ht="13.9" thickBot="1">
      <c r="B9" s="286"/>
      <c r="C9" s="290" t="s">
        <v>870</v>
      </c>
      <c r="D9" s="291" t="s">
        <v>214</v>
      </c>
      <c r="E9" s="297" t="s">
        <v>210</v>
      </c>
      <c r="F9" s="298" t="s">
        <v>871</v>
      </c>
      <c r="G9" s="391"/>
      <c r="H9" s="391"/>
      <c r="I9" s="294" t="s">
        <v>872</v>
      </c>
      <c r="J9" s="287"/>
    </row>
    <row r="10" spans="2:10" ht="13.9" thickBot="1">
      <c r="B10" s="286"/>
      <c r="C10" s="288" t="s">
        <v>215</v>
      </c>
      <c r="D10" s="388" t="s">
        <v>216</v>
      </c>
      <c r="E10" s="389"/>
      <c r="F10" s="389"/>
      <c r="G10" s="389"/>
      <c r="H10" s="390"/>
      <c r="I10" s="295" t="s">
        <v>873</v>
      </c>
      <c r="J10" s="287"/>
    </row>
    <row r="11" spans="2:10" ht="40.15" thickBot="1">
      <c r="B11" s="286"/>
      <c r="C11" s="290" t="s">
        <v>874</v>
      </c>
      <c r="D11" s="291" t="s">
        <v>217</v>
      </c>
      <c r="E11" s="297" t="s">
        <v>210</v>
      </c>
      <c r="F11" s="298" t="s">
        <v>875</v>
      </c>
      <c r="G11" s="391"/>
      <c r="H11" s="391"/>
      <c r="I11" s="294" t="s">
        <v>876</v>
      </c>
      <c r="J11" s="287"/>
    </row>
    <row r="12" spans="2:10" ht="13.9" thickBot="1">
      <c r="B12" s="286"/>
      <c r="C12" s="288" t="s">
        <v>218</v>
      </c>
      <c r="D12" s="388" t="s">
        <v>877</v>
      </c>
      <c r="E12" s="389"/>
      <c r="F12" s="389"/>
      <c r="G12" s="389"/>
      <c r="H12" s="390"/>
      <c r="I12" s="295" t="s">
        <v>878</v>
      </c>
      <c r="J12" s="287"/>
    </row>
    <row r="13" spans="2:10" ht="13.9" thickBot="1">
      <c r="B13" s="286"/>
      <c r="C13" s="297"/>
      <c r="D13" s="300"/>
      <c r="E13" s="299"/>
      <c r="F13" s="299"/>
      <c r="G13" s="299"/>
      <c r="H13" s="299"/>
      <c r="I13" s="301"/>
      <c r="J13" s="287"/>
    </row>
    <row r="14" spans="2:10" ht="13.9" thickBot="1">
      <c r="B14" s="286"/>
      <c r="C14" s="388" t="s">
        <v>220</v>
      </c>
      <c r="D14" s="392"/>
      <c r="E14" s="392"/>
      <c r="F14" s="392"/>
      <c r="G14" s="392"/>
      <c r="H14" s="393"/>
      <c r="I14" s="302" t="s">
        <v>879</v>
      </c>
      <c r="J14" s="287"/>
    </row>
    <row r="15" spans="2:10" ht="13.9" thickBot="1">
      <c r="B15" s="303"/>
      <c r="C15" s="304"/>
      <c r="D15" s="305"/>
      <c r="E15" s="305"/>
      <c r="F15" s="305"/>
      <c r="G15" s="305"/>
      <c r="H15" s="305"/>
      <c r="I15" s="305"/>
      <c r="J15" s="306"/>
    </row>
  </sheetData>
  <mergeCells count="10">
    <mergeCell ref="D10:H10"/>
    <mergeCell ref="G11:H11"/>
    <mergeCell ref="D12:H12"/>
    <mergeCell ref="C14:H14"/>
    <mergeCell ref="C3:I3"/>
    <mergeCell ref="D5:H5"/>
    <mergeCell ref="G6:H6"/>
    <mergeCell ref="D7:H7"/>
    <mergeCell ref="G8:H8"/>
    <mergeCell ref="G9:H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4"/>
  <sheetViews>
    <sheetView workbookViewId="0"/>
  </sheetViews>
  <sheetFormatPr defaultColWidth="11.42578125" defaultRowHeight="14.45"/>
  <cols>
    <col min="1" max="1" width="5.5703125" bestFit="1" customWidth="1"/>
    <col min="3" max="3" width="11.5703125" style="167"/>
  </cols>
  <sheetData>
    <row r="1" spans="1:3">
      <c r="A1" t="s">
        <v>522</v>
      </c>
      <c r="B1" t="s">
        <v>605</v>
      </c>
      <c r="C1" s="167" t="s">
        <v>880</v>
      </c>
    </row>
    <row r="2" spans="1:3">
      <c r="B2" t="s">
        <v>881</v>
      </c>
      <c r="C2" s="167" t="s">
        <v>882</v>
      </c>
    </row>
    <row r="3" spans="1:3">
      <c r="A3" t="s">
        <v>646</v>
      </c>
      <c r="B3" t="s">
        <v>883</v>
      </c>
      <c r="C3" s="167" t="s">
        <v>884</v>
      </c>
    </row>
    <row r="4" spans="1:3">
      <c r="A4">
        <v>14</v>
      </c>
      <c r="B4" t="s">
        <v>885</v>
      </c>
      <c r="C4" s="167" t="s">
        <v>886</v>
      </c>
    </row>
    <row r="5" spans="1:3">
      <c r="A5">
        <v>18</v>
      </c>
      <c r="B5" t="s">
        <v>195</v>
      </c>
      <c r="C5" s="167" t="s">
        <v>887</v>
      </c>
    </row>
    <row r="6" spans="1:3">
      <c r="A6" t="s">
        <v>688</v>
      </c>
      <c r="B6" t="s">
        <v>689</v>
      </c>
      <c r="C6" s="398" t="s">
        <v>888</v>
      </c>
    </row>
    <row r="7" spans="1:3">
      <c r="A7" t="s">
        <v>690</v>
      </c>
      <c r="B7" t="s">
        <v>691</v>
      </c>
      <c r="C7" s="398"/>
    </row>
    <row r="8" spans="1:3">
      <c r="A8" t="s">
        <v>692</v>
      </c>
      <c r="B8" t="s">
        <v>693</v>
      </c>
      <c r="C8" s="398"/>
    </row>
    <row r="9" spans="1:3">
      <c r="A9" t="s">
        <v>694</v>
      </c>
      <c r="B9" t="s">
        <v>695</v>
      </c>
      <c r="C9" s="398"/>
    </row>
    <row r="10" spans="1:3">
      <c r="A10" t="s">
        <v>696</v>
      </c>
      <c r="B10" t="s">
        <v>697</v>
      </c>
      <c r="C10" s="398"/>
    </row>
    <row r="11" spans="1:3">
      <c r="A11" t="s">
        <v>698</v>
      </c>
      <c r="B11" t="s">
        <v>699</v>
      </c>
      <c r="C11" s="398"/>
    </row>
    <row r="12" spans="1:3">
      <c r="A12" t="s">
        <v>700</v>
      </c>
      <c r="B12" t="s">
        <v>701</v>
      </c>
      <c r="C12" s="398"/>
    </row>
    <row r="13" spans="1:3">
      <c r="A13" t="s">
        <v>702</v>
      </c>
      <c r="B13" t="s">
        <v>703</v>
      </c>
      <c r="C13" s="398"/>
    </row>
    <row r="14" spans="1:3">
      <c r="A14" t="s">
        <v>704</v>
      </c>
      <c r="B14" t="s">
        <v>705</v>
      </c>
      <c r="C14" s="398"/>
    </row>
  </sheetData>
  <mergeCells count="1">
    <mergeCell ref="C6:C1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DC13205E219894FAD12A9AD96D13DB0" ma:contentTypeVersion="19" ma:contentTypeDescription="Crear nuevo documento." ma:contentTypeScope="" ma:versionID="56edf10a6d08e288ded8633cc0254547">
  <xsd:schema xmlns:xsd="http://www.w3.org/2001/XMLSchema" xmlns:xs="http://www.w3.org/2001/XMLSchema" xmlns:p="http://schemas.microsoft.com/office/2006/metadata/properties" xmlns:ns2="137c9cce-9ef2-4a42-a242-3e81733e947f" xmlns:ns3="1661fe32-1506-4992-a420-36663d3cabb9" targetNamespace="http://schemas.microsoft.com/office/2006/metadata/properties" ma:root="true" ma:fieldsID="b629183596bf52699e4f8594f7da7edc" ns2:_="" ns3:_="">
    <xsd:import namespace="137c9cce-9ef2-4a42-a242-3e81733e947f"/>
    <xsd:import namespace="1661fe32-1506-4992-a420-36663d3cab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Acceso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7c9cce-9ef2-4a42-a242-3e81733e94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486a6d29-835b-4506-bbb9-b60d0bc970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Accesoa" ma:index="26" nillable="true" ma:displayName="Acceso a" ma:description="Nombre de usuarios a los que se les dio acceso" ma:format="Dropdown" ma:list="UserInfo" ma:SharePointGroup="0" ma:internalName="Accesoa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1fe32-1506-4992-a420-36663d3cabb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3c6c2cb-e494-416b-b56d-c5d3803224fa}" ma:internalName="TaxCatchAll" ma:showField="CatchAllData" ma:web="1661fe32-1506-4992-a420-36663d3cab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61fe32-1506-4992-a420-36663d3cabb9" xsi:nil="true"/>
    <lcf76f155ced4ddcb4097134ff3c332f xmlns="137c9cce-9ef2-4a42-a242-3e81733e947f">
      <Terms xmlns="http://schemas.microsoft.com/office/infopath/2007/PartnerControls"/>
    </lcf76f155ced4ddcb4097134ff3c332f>
    <Accesoa xmlns="137c9cce-9ef2-4a42-a242-3e81733e947f">
      <UserInfo>
        <DisplayName/>
        <AccountId xsi:nil="true"/>
        <AccountType/>
      </UserInfo>
    </Accesoa>
  </documentManagement>
</p:properties>
</file>

<file path=customXml/itemProps1.xml><?xml version="1.0" encoding="utf-8"?>
<ds:datastoreItem xmlns:ds="http://schemas.openxmlformats.org/officeDocument/2006/customXml" ds:itemID="{DF2CBFBC-EFCC-41B1-836D-24BF32A31D3E}"/>
</file>

<file path=customXml/itemProps2.xml><?xml version="1.0" encoding="utf-8"?>
<ds:datastoreItem xmlns:ds="http://schemas.openxmlformats.org/officeDocument/2006/customXml" ds:itemID="{4ED12F93-14EE-4C25-ADE5-52A113B0B8E0}"/>
</file>

<file path=customXml/itemProps3.xml><?xml version="1.0" encoding="utf-8"?>
<ds:datastoreItem xmlns:ds="http://schemas.openxmlformats.org/officeDocument/2006/customXml" ds:itemID="{9758D111-439D-47B4-8263-026728ADBB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yanina santiago</dc:creator>
  <cp:keywords/>
  <dc:description/>
  <cp:lastModifiedBy>Maria Emilia Drews</cp:lastModifiedBy>
  <cp:revision/>
  <dcterms:created xsi:type="dcterms:W3CDTF">2025-03-13T21:59:47Z</dcterms:created>
  <dcterms:modified xsi:type="dcterms:W3CDTF">2026-06-01T16:31:50Z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0x010100EDC13205E219894FAD12A9AD96D13DB0</vt:lpwstr>
  </property>
  <property fmtid="{D5CDD505-2E9C-101B-9397-08002B2CF9AE}" pid="3" name="MediaServiceImageTags">
    <vt:lpwstr/>
  </property>
</Properties>
</file>